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omas Audoux\Documents\Thèse T. Audoux\Articles\Audoux-et-al-2023_ACP\"/>
    </mc:Choice>
  </mc:AlternateContent>
  <bookViews>
    <workbookView xWindow="0" yWindow="0" windowWidth="20490" windowHeight="7530" activeTab="4"/>
  </bookViews>
  <sheets>
    <sheet name="Fig.2" sheetId="1" r:id="rId1"/>
    <sheet name="Fig.3" sheetId="2" r:id="rId2"/>
    <sheet name="Fig.4" sheetId="3" r:id="rId3"/>
    <sheet name="Fig.5" sheetId="4" r:id="rId4"/>
    <sheet name="Fig.6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3" l="1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98" i="3"/>
  <c r="D97" i="3"/>
  <c r="D96" i="3"/>
  <c r="D95" i="3"/>
  <c r="D88" i="3"/>
  <c r="D89" i="3"/>
  <c r="D90" i="3"/>
  <c r="D91" i="3"/>
  <c r="D92" i="3"/>
  <c r="D93" i="3"/>
  <c r="D94" i="3"/>
  <c r="D87" i="3"/>
  <c r="D16" i="3"/>
  <c r="D15" i="3"/>
  <c r="D14" i="3"/>
  <c r="D13" i="3"/>
  <c r="D12" i="3"/>
  <c r="D23" i="3"/>
  <c r="D22" i="3"/>
  <c r="D21" i="3"/>
  <c r="D20" i="3"/>
  <c r="D19" i="3"/>
</calcChain>
</file>

<file path=xl/sharedStrings.xml><?xml version="1.0" encoding="utf-8"?>
<sst xmlns="http://schemas.openxmlformats.org/spreadsheetml/2006/main" count="355" uniqueCount="75">
  <si>
    <t>Particulate phase</t>
  </si>
  <si>
    <t>R1</t>
  </si>
  <si>
    <t>R2</t>
  </si>
  <si>
    <t>R3</t>
  </si>
  <si>
    <t>R4</t>
  </si>
  <si>
    <t>R5</t>
  </si>
  <si>
    <t>R6</t>
  </si>
  <si>
    <t>R7</t>
  </si>
  <si>
    <t>R8</t>
  </si>
  <si>
    <t>Na</t>
  </si>
  <si>
    <t>Mg</t>
  </si>
  <si>
    <t>Al</t>
  </si>
  <si>
    <t>Si</t>
  </si>
  <si>
    <t>P</t>
  </si>
  <si>
    <t>S</t>
  </si>
  <si>
    <t>Cl</t>
  </si>
  <si>
    <t>K</t>
  </si>
  <si>
    <t>Ca</t>
  </si>
  <si>
    <t>Ti</t>
  </si>
  <si>
    <t>V</t>
  </si>
  <si>
    <t>Cr</t>
  </si>
  <si>
    <t>Mn</t>
  </si>
  <si>
    <t>Fe</t>
  </si>
  <si>
    <t>Co</t>
  </si>
  <si>
    <t>Ni</t>
  </si>
  <si>
    <t>Zn</t>
  </si>
  <si>
    <t>Sr</t>
  </si>
  <si>
    <t>Cd</t>
  </si>
  <si>
    <t>Ba</t>
  </si>
  <si>
    <t>Pb</t>
  </si>
  <si>
    <t>Total</t>
  </si>
  <si>
    <t>mg / L</t>
  </si>
  <si>
    <t>µg / L</t>
  </si>
  <si>
    <t>&lt;DL</t>
  </si>
  <si>
    <t>Dissolved phase</t>
  </si>
  <si>
    <t>Na+</t>
  </si>
  <si>
    <t>NH4+</t>
  </si>
  <si>
    <t>K+</t>
  </si>
  <si>
    <t>Ca2+</t>
  </si>
  <si>
    <t>Mg2+</t>
  </si>
  <si>
    <t>F-</t>
  </si>
  <si>
    <t>Cl-</t>
  </si>
  <si>
    <t>NO3-</t>
  </si>
  <si>
    <t>PO43-</t>
  </si>
  <si>
    <t>SO42-</t>
  </si>
  <si>
    <t>B</t>
  </si>
  <si>
    <t>Cu</t>
  </si>
  <si>
    <t>CH3COO-</t>
  </si>
  <si>
    <t>CH3CH2COO-</t>
  </si>
  <si>
    <t>HCOO-</t>
  </si>
  <si>
    <t>CH4O3S</t>
  </si>
  <si>
    <t>C2O42-</t>
  </si>
  <si>
    <t>µg/L</t>
  </si>
  <si>
    <t>Info</t>
  </si>
  <si>
    <t>DF</t>
  </si>
  <si>
    <t>Rain_Event</t>
  </si>
  <si>
    <t>Others</t>
  </si>
  <si>
    <t>Rainfall rate</t>
  </si>
  <si>
    <t>mm/h</t>
  </si>
  <si>
    <t>mm</t>
  </si>
  <si>
    <t>Rainfall depth</t>
  </si>
  <si>
    <t>Droplet concentration</t>
  </si>
  <si>
    <t>#/L</t>
  </si>
  <si>
    <t>n.a</t>
  </si>
  <si>
    <t>Particulate phase (µg/L)</t>
  </si>
  <si>
    <t>Dissolved phase (µg/L)</t>
  </si>
  <si>
    <t>Zr</t>
  </si>
  <si>
    <t>Se</t>
  </si>
  <si>
    <t>Te</t>
  </si>
  <si>
    <t>Atmospheric element mass concentration</t>
  </si>
  <si>
    <t xml:space="preserve"> µg/kgair</t>
  </si>
  <si>
    <t xml:space="preserve"> µg/kgrain</t>
  </si>
  <si>
    <t>Atmospheric element mass concentration in the first fraction of rain</t>
  </si>
  <si>
    <t>Rainfall rate  (mm/h)</t>
  </si>
  <si>
    <t>Scavenging coefficient (s-1)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</si>
</sst>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3" borderId="1" xfId="0" applyFill="1" applyBorder="1"/>
    <xf numFmtId="2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2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Fill="1"/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/>
    <xf numFmtId="0" fontId="0" fillId="4" borderId="1" xfId="0" applyFill="1" applyBorder="1"/>
    <xf numFmtId="2" fontId="1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/>
    <xf numFmtId="2" fontId="0" fillId="3" borderId="1" xfId="0" applyNumberFormat="1" applyFill="1" applyBorder="1"/>
    <xf numFmtId="0" fontId="0" fillId="5" borderId="1" xfId="0" applyFill="1" applyBorder="1"/>
    <xf numFmtId="2" fontId="0" fillId="5" borderId="1" xfId="0" applyNumberFormat="1" applyFill="1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2" fontId="1" fillId="4" borderId="3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11" fontId="2" fillId="2" borderId="1" xfId="0" applyNumberFormat="1" applyFont="1" applyFill="1" applyBorder="1" applyAlignment="1">
      <alignment horizontal="center" vertical="center"/>
    </xf>
    <xf numFmtId="11" fontId="0" fillId="0" borderId="0" xfId="0" applyNumberFormat="1"/>
    <xf numFmtId="11" fontId="2" fillId="2" borderId="1" xfId="0" applyNumberFormat="1" applyFont="1" applyFill="1" applyBorder="1"/>
    <xf numFmtId="11" fontId="3" fillId="2" borderId="1" xfId="0" applyNumberFormat="1" applyFont="1" applyFill="1" applyBorder="1"/>
    <xf numFmtId="11" fontId="1" fillId="6" borderId="1" xfId="0" applyNumberFormat="1" applyFont="1" applyFill="1" applyBorder="1" applyAlignment="1">
      <alignment horizontal="center" vertical="center"/>
    </xf>
    <xf numFmtId="11" fontId="1" fillId="6" borderId="1" xfId="0" applyNumberFormat="1" applyFont="1" applyFill="1" applyBorder="1"/>
    <xf numFmtId="11" fontId="0" fillId="6" borderId="1" xfId="0" applyNumberFormat="1" applyFill="1" applyBorder="1"/>
    <xf numFmtId="2" fontId="1" fillId="7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2" fontId="1" fillId="7" borderId="1" xfId="0" applyNumberFormat="1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ont="1" applyFill="1" applyBorder="1"/>
    <xf numFmtId="0" fontId="0" fillId="7" borderId="1" xfId="0" applyFont="1" applyFill="1" applyBorder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%20Audoux/Documents/R&#233;daction/R&#233;cap_pluie_ma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Solubilité"/>
      <sheetName val="Feuil2"/>
      <sheetName val="min_max"/>
      <sheetName val="Rainout"/>
      <sheetName val="deb_fin"/>
    </sheetNames>
    <sheetDataSet>
      <sheetData sheetId="0">
        <row r="27">
          <cell r="AJ27">
            <v>62157.096609303102</v>
          </cell>
        </row>
        <row r="28">
          <cell r="Z28">
            <v>8.4579999999999989E-2</v>
          </cell>
          <cell r="AJ28">
            <v>26755.734216126748</v>
          </cell>
        </row>
        <row r="29">
          <cell r="Z29">
            <v>9.1480000000000006E-2</v>
          </cell>
          <cell r="AJ29">
            <v>20069.960647135984</v>
          </cell>
        </row>
        <row r="30">
          <cell r="Z30">
            <v>8.1435000000000035E-2</v>
          </cell>
          <cell r="AJ30">
            <v>11665.745686744023</v>
          </cell>
        </row>
        <row r="31">
          <cell r="Z31">
            <v>8.0110000000000015E-2</v>
          </cell>
          <cell r="AJ31">
            <v>8575.7084009486935</v>
          </cell>
        </row>
        <row r="32">
          <cell r="Z32">
            <v>6.694E-2</v>
          </cell>
          <cell r="AJ32">
            <v>32506.722438004184</v>
          </cell>
        </row>
        <row r="33">
          <cell r="Z33">
            <v>6.6854999999999998E-2</v>
          </cell>
          <cell r="AJ33">
            <v>30244.559120484631</v>
          </cell>
        </row>
        <row r="34">
          <cell r="Z34">
            <v>7.7439999999999953E-2</v>
          </cell>
          <cell r="AJ34">
            <v>40792.871900826474</v>
          </cell>
        </row>
        <row r="35">
          <cell r="Z35">
            <v>9.2520000000000047E-2</v>
          </cell>
          <cell r="AJ35">
            <v>17196.281884997828</v>
          </cell>
        </row>
        <row r="36">
          <cell r="Z36">
            <v>0.13741499999999995</v>
          </cell>
          <cell r="AJ36">
            <v>41931.375759560469</v>
          </cell>
        </row>
        <row r="37">
          <cell r="Z37">
            <v>4.8355000000000037E-2</v>
          </cell>
          <cell r="AJ37">
            <v>15076.000413607682</v>
          </cell>
        </row>
        <row r="38">
          <cell r="Z38">
            <v>5.6340000000000057E-2</v>
          </cell>
          <cell r="AJ38">
            <v>98970.536031238807</v>
          </cell>
        </row>
        <row r="39">
          <cell r="Z39">
            <v>7.4179999999999913E-2</v>
          </cell>
          <cell r="AJ39">
            <v>32542.464276085237</v>
          </cell>
        </row>
        <row r="40">
          <cell r="Z40">
            <v>7.5039999999999996E-2</v>
          </cell>
          <cell r="AJ40">
            <v>31796.375266524523</v>
          </cell>
        </row>
        <row r="41">
          <cell r="Z41">
            <v>7.6810000000000045E-2</v>
          </cell>
          <cell r="AJ41">
            <v>17940.372347350596</v>
          </cell>
        </row>
        <row r="42">
          <cell r="Z42">
            <v>7.6219999999999954E-2</v>
          </cell>
          <cell r="AJ42">
            <v>20821.306743636855</v>
          </cell>
        </row>
        <row r="43">
          <cell r="Z43">
            <v>8.6829999999999963E-2</v>
          </cell>
          <cell r="AJ43">
            <v>14660.831509846834</v>
          </cell>
        </row>
        <row r="49">
          <cell r="Z49">
            <v>8.5740000000000025E-2</v>
          </cell>
          <cell r="AJ49">
            <v>956.3797527408442</v>
          </cell>
        </row>
        <row r="50">
          <cell r="Z50">
            <v>5.5040000000000006E-2</v>
          </cell>
          <cell r="AJ50">
            <v>11591.569767441859</v>
          </cell>
        </row>
        <row r="51">
          <cell r="Z51">
            <v>5.5009999999999976E-2</v>
          </cell>
          <cell r="AJ51">
            <v>3708.4166515179077</v>
          </cell>
        </row>
        <row r="52">
          <cell r="Z52">
            <v>4.6584999999999988E-2</v>
          </cell>
          <cell r="AJ52">
            <v>19061.929805731463</v>
          </cell>
        </row>
        <row r="53">
          <cell r="Z53">
            <v>0.11288999999999999</v>
          </cell>
          <cell r="AJ53">
            <v>8530.4278501195859</v>
          </cell>
        </row>
        <row r="54">
          <cell r="Z54">
            <v>5.1685000000000036E-2</v>
          </cell>
          <cell r="AJ54">
            <v>18051.659088710443</v>
          </cell>
        </row>
        <row r="55">
          <cell r="Z55">
            <v>7.5075000000000003E-2</v>
          </cell>
          <cell r="AJ55">
            <v>8631.3686313686303</v>
          </cell>
        </row>
        <row r="56">
          <cell r="Z56">
            <v>7.9450000000000021E-2</v>
          </cell>
          <cell r="AJ56">
            <v>12397.734424166139</v>
          </cell>
        </row>
        <row r="57">
          <cell r="Z57">
            <v>0.10824500000000004</v>
          </cell>
          <cell r="AJ57">
            <v>18458.127396184576</v>
          </cell>
        </row>
        <row r="58">
          <cell r="Z58">
            <v>7.8359999999999985E-2</v>
          </cell>
          <cell r="AJ58">
            <v>16117.917304747323</v>
          </cell>
        </row>
        <row r="59">
          <cell r="Z59">
            <v>9.1175000000000006E-2</v>
          </cell>
          <cell r="AJ59">
            <v>10562.10584041678</v>
          </cell>
        </row>
        <row r="60">
          <cell r="Z60">
            <v>5.2754999999999996E-2</v>
          </cell>
          <cell r="AJ60">
            <v>23827.125390958205</v>
          </cell>
        </row>
        <row r="61">
          <cell r="Z61">
            <v>8.0454999999999943E-2</v>
          </cell>
          <cell r="AJ61">
            <v>10651.91722080667</v>
          </cell>
        </row>
        <row r="141">
          <cell r="AJ141">
            <v>19586.905910585891</v>
          </cell>
        </row>
        <row r="142">
          <cell r="AJ142">
            <v>9471.1440772603546</v>
          </cell>
        </row>
        <row r="143">
          <cell r="AJ143">
            <v>11577.214415070419</v>
          </cell>
        </row>
        <row r="144">
          <cell r="AJ144">
            <v>22641.529359273231</v>
          </cell>
        </row>
        <row r="145">
          <cell r="AJ145">
            <v>12916.790908680916</v>
          </cell>
        </row>
        <row r="146">
          <cell r="AJ146">
            <v>17856.347466309016</v>
          </cell>
        </row>
        <row r="147">
          <cell r="AJ147">
            <v>13892.418294196394</v>
          </cell>
        </row>
        <row r="148">
          <cell r="AJ148">
            <v>6723.7091851884834</v>
          </cell>
        </row>
        <row r="149">
          <cell r="Y149">
            <v>0.91527459999999994</v>
          </cell>
          <cell r="AJ149">
            <v>6350.4800609162903</v>
          </cell>
        </row>
        <row r="150">
          <cell r="Y150">
            <v>1.0103270499999999</v>
          </cell>
          <cell r="AJ150">
            <v>11299.024906775159</v>
          </cell>
        </row>
        <row r="151">
          <cell r="Y151">
            <v>1.0932663999999999</v>
          </cell>
          <cell r="AJ151">
            <v>23704.068093130714</v>
          </cell>
        </row>
        <row r="152">
          <cell r="Y152">
            <v>1.1788726499999997</v>
          </cell>
          <cell r="AJ152">
            <v>11319.266992772154</v>
          </cell>
        </row>
        <row r="153">
          <cell r="Y153">
            <v>1.2663556499999997</v>
          </cell>
          <cell r="AJ153">
            <v>18426.437136357927</v>
          </cell>
        </row>
        <row r="154">
          <cell r="Y154">
            <v>1.3245563999999996</v>
          </cell>
          <cell r="AJ154">
            <v>35051.094702387905</v>
          </cell>
        </row>
        <row r="155">
          <cell r="AJ155">
            <v>9521.9282539509477</v>
          </cell>
        </row>
        <row r="156">
          <cell r="AJ156">
            <v>16847.572152535664</v>
          </cell>
        </row>
        <row r="157">
          <cell r="AJ157">
            <v>28639.045785869803</v>
          </cell>
        </row>
        <row r="158">
          <cell r="AJ158">
            <v>14807.769988699873</v>
          </cell>
        </row>
        <row r="159">
          <cell r="AJ159">
            <v>5005.6592533410831</v>
          </cell>
        </row>
        <row r="160">
          <cell r="AJ160">
            <v>3242.6250546413476</v>
          </cell>
        </row>
        <row r="161">
          <cell r="AJ161">
            <v>4323.3111542822435</v>
          </cell>
        </row>
        <row r="162">
          <cell r="AJ162">
            <v>8646.6343445296025</v>
          </cell>
        </row>
        <row r="163">
          <cell r="AJ163">
            <v>9667.2154614774481</v>
          </cell>
        </row>
        <row r="164">
          <cell r="AJ164">
            <v>12269.883497401703</v>
          </cell>
        </row>
        <row r="165">
          <cell r="AJ165">
            <v>7375.2399487015391</v>
          </cell>
        </row>
        <row r="166">
          <cell r="AJ166">
            <v>7823.6216915960576</v>
          </cell>
        </row>
        <row r="167">
          <cell r="AJ167">
            <v>7010.8439515248247</v>
          </cell>
        </row>
        <row r="168">
          <cell r="AJ168">
            <v>10755.766255763414</v>
          </cell>
        </row>
        <row r="169">
          <cell r="AJ169">
            <v>11658.041666076604</v>
          </cell>
        </row>
        <row r="170">
          <cell r="AJ170">
            <v>8633.7994916794414</v>
          </cell>
        </row>
        <row r="171">
          <cell r="AJ171">
            <v>7861.6447213376323</v>
          </cell>
        </row>
        <row r="172">
          <cell r="AJ172">
            <v>10504.021664443637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workbookViewId="0">
      <selection activeCell="A16" sqref="A16"/>
    </sheetView>
  </sheetViews>
  <sheetFormatPr baseColWidth="10" defaultRowHeight="15" x14ac:dyDescent="0.25"/>
  <cols>
    <col min="2" max="2" width="24.7109375" bestFit="1" customWidth="1"/>
    <col min="3" max="3" width="24.140625" bestFit="1" customWidth="1"/>
  </cols>
  <sheetData>
    <row r="1" spans="1:39" x14ac:dyDescent="0.25">
      <c r="A1" s="34" t="s">
        <v>55</v>
      </c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39" x14ac:dyDescent="0.25">
      <c r="A2" s="35"/>
      <c r="B2" s="3" t="s">
        <v>30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4" t="s">
        <v>20</v>
      </c>
      <c r="O2" s="4" t="s">
        <v>21</v>
      </c>
      <c r="P2" s="4" t="s">
        <v>22</v>
      </c>
      <c r="Q2" s="4" t="s">
        <v>23</v>
      </c>
      <c r="R2" s="4" t="s">
        <v>24</v>
      </c>
      <c r="S2" s="4" t="s">
        <v>25</v>
      </c>
      <c r="T2" s="4" t="s">
        <v>26</v>
      </c>
      <c r="U2" s="4" t="s">
        <v>27</v>
      </c>
      <c r="V2" s="4" t="s">
        <v>28</v>
      </c>
      <c r="W2" s="4" t="s">
        <v>29</v>
      </c>
    </row>
    <row r="3" spans="1:39" x14ac:dyDescent="0.25">
      <c r="A3" s="36"/>
      <c r="B3" s="3" t="s">
        <v>31</v>
      </c>
      <c r="C3" s="27" t="s">
        <v>32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39" x14ac:dyDescent="0.25">
      <c r="A4" s="5" t="s">
        <v>1</v>
      </c>
      <c r="B4" s="6">
        <v>0.25828639231327377</v>
      </c>
      <c r="C4" s="7">
        <v>1.5138512773078878</v>
      </c>
      <c r="D4" s="7">
        <v>4.9135842883025864</v>
      </c>
      <c r="E4" s="7">
        <v>33.124371073719153</v>
      </c>
      <c r="F4" s="7">
        <v>114.31454289434015</v>
      </c>
      <c r="G4" s="7">
        <v>1.5066691059297705</v>
      </c>
      <c r="H4" s="7">
        <v>1.3356386488801186</v>
      </c>
      <c r="I4" s="7">
        <v>0.66433184013456215</v>
      </c>
      <c r="J4" s="7">
        <v>8.4945413010370423</v>
      </c>
      <c r="K4" s="7">
        <v>24.849252583496369</v>
      </c>
      <c r="L4" s="7">
        <v>3.2820641171628626</v>
      </c>
      <c r="M4" s="7">
        <v>0.97323188612450628</v>
      </c>
      <c r="N4" s="7">
        <v>0.26083935509160378</v>
      </c>
      <c r="O4" s="7">
        <v>0.46235230894188845</v>
      </c>
      <c r="P4" s="7">
        <v>56.141231541911885</v>
      </c>
      <c r="Q4" s="7">
        <v>0.24113889006302872</v>
      </c>
      <c r="R4" s="7">
        <v>0.55627352842639222</v>
      </c>
      <c r="S4" s="7">
        <v>0.90268879566353522</v>
      </c>
      <c r="T4" s="7">
        <v>0.65666718654698619</v>
      </c>
      <c r="U4" s="7" t="s">
        <v>33</v>
      </c>
      <c r="V4" s="7">
        <v>2.433079715311266</v>
      </c>
      <c r="W4" s="7">
        <v>0.15702170829442247</v>
      </c>
    </row>
    <row r="5" spans="1:39" x14ac:dyDescent="0.25">
      <c r="A5" s="5" t="s">
        <v>2</v>
      </c>
      <c r="B5" s="6">
        <v>0.36343723407004669</v>
      </c>
      <c r="C5" s="7">
        <v>2.0346861820417752</v>
      </c>
      <c r="D5" s="7">
        <v>4.8002046770648885</v>
      </c>
      <c r="E5" s="7">
        <v>27.568115561755206</v>
      </c>
      <c r="F5" s="7">
        <v>133.40927520775352</v>
      </c>
      <c r="G5" s="7">
        <v>7.4630891783320381</v>
      </c>
      <c r="H5" s="7">
        <v>5.4003960036529985</v>
      </c>
      <c r="I5" s="7">
        <v>0.86887069536183648</v>
      </c>
      <c r="J5" s="7">
        <v>13.451357994693931</v>
      </c>
      <c r="K5" s="7">
        <v>35.353175710756069</v>
      </c>
      <c r="L5" s="7">
        <v>6.6372466517029416</v>
      </c>
      <c r="M5" s="7">
        <v>0.76313710378237942</v>
      </c>
      <c r="N5" s="7">
        <v>0.57261728530601075</v>
      </c>
      <c r="O5" s="7">
        <v>1.0560186042841575</v>
      </c>
      <c r="P5" s="7">
        <v>112.37723513328106</v>
      </c>
      <c r="Q5" s="7">
        <v>0.58151675493926014</v>
      </c>
      <c r="R5" s="7">
        <v>1.4909730974646493</v>
      </c>
      <c r="S5" s="7">
        <v>3.2109581464834234</v>
      </c>
      <c r="T5" s="7">
        <v>1.0742466329693141</v>
      </c>
      <c r="U5" s="7">
        <v>1.6966128094801984</v>
      </c>
      <c r="V5" s="7">
        <v>1.3417661441994773</v>
      </c>
      <c r="W5" s="7">
        <v>0.61588516327820375</v>
      </c>
    </row>
    <row r="6" spans="1:39" x14ac:dyDescent="0.25">
      <c r="A6" s="5" t="s">
        <v>3</v>
      </c>
      <c r="B6" s="6">
        <v>1.20572164458739</v>
      </c>
      <c r="C6" s="7">
        <v>7.9094114867041059</v>
      </c>
      <c r="D6" s="7">
        <v>20.240550129528586</v>
      </c>
      <c r="E6" s="7">
        <v>130.42488411431285</v>
      </c>
      <c r="F6" s="7">
        <v>587.22584178846705</v>
      </c>
      <c r="G6" s="7">
        <v>22.831684952297824</v>
      </c>
      <c r="H6" s="7">
        <v>12.64727729831257</v>
      </c>
      <c r="I6" s="7">
        <v>1.4731019047913214</v>
      </c>
      <c r="J6" s="7">
        <v>62.488122714555864</v>
      </c>
      <c r="K6" s="7">
        <v>104.73733994655555</v>
      </c>
      <c r="L6" s="7">
        <v>22.089336026678673</v>
      </c>
      <c r="M6" s="7">
        <v>1.1247533020434151</v>
      </c>
      <c r="N6" s="7">
        <v>0.86612559450706406</v>
      </c>
      <c r="O6" s="7">
        <v>3.6419956096320738</v>
      </c>
      <c r="P6" s="7">
        <v>209.6677334064162</v>
      </c>
      <c r="Q6" s="7">
        <v>0.64542302343437719</v>
      </c>
      <c r="R6" s="7">
        <v>1.3417986744847612</v>
      </c>
      <c r="S6" s="7">
        <v>7.3455118285860816</v>
      </c>
      <c r="T6" s="7">
        <v>1.2116634571865603</v>
      </c>
      <c r="U6" s="7" t="s">
        <v>33</v>
      </c>
      <c r="V6" s="7">
        <v>2.8828571054926226</v>
      </c>
      <c r="W6" s="7">
        <v>0.96365862486088794</v>
      </c>
    </row>
    <row r="7" spans="1:39" x14ac:dyDescent="0.25">
      <c r="A7" s="5" t="s">
        <v>4</v>
      </c>
      <c r="B7" s="6">
        <v>0.30799740440896861</v>
      </c>
      <c r="C7" s="7">
        <v>2.271309462566276</v>
      </c>
      <c r="D7" s="7">
        <v>4.9343777026271862</v>
      </c>
      <c r="E7" s="7">
        <v>32.483887497836086</v>
      </c>
      <c r="F7" s="7">
        <v>137.43965751683135</v>
      </c>
      <c r="G7" s="7">
        <v>5.5216960648179434</v>
      </c>
      <c r="H7" s="7">
        <v>3.1825481519445207</v>
      </c>
      <c r="I7" s="7">
        <v>0.7275362882811035</v>
      </c>
      <c r="J7" s="7">
        <v>15.560663432072207</v>
      </c>
      <c r="K7" s="7">
        <v>37.124075474012706</v>
      </c>
      <c r="L7" s="7">
        <v>5.3999228979646574</v>
      </c>
      <c r="M7" s="7">
        <v>0.76241982549967757</v>
      </c>
      <c r="N7" s="7">
        <v>0.22798279218951495</v>
      </c>
      <c r="O7" s="7">
        <v>0.83962056948174835</v>
      </c>
      <c r="P7" s="7">
        <v>54.549156009574737</v>
      </c>
      <c r="Q7" s="7">
        <v>0.1335228750191379</v>
      </c>
      <c r="R7" s="7">
        <v>0.16483206380379836</v>
      </c>
      <c r="S7" s="7">
        <v>1.6293138449134337</v>
      </c>
      <c r="T7" s="7">
        <v>0.44613753092251907</v>
      </c>
      <c r="U7" s="7">
        <v>1.7344962908972033</v>
      </c>
      <c r="V7" s="7">
        <v>0.95003351670727221</v>
      </c>
      <c r="W7" s="7">
        <v>0.29768303304146199</v>
      </c>
    </row>
    <row r="8" spans="1:39" x14ac:dyDescent="0.25">
      <c r="A8" s="5" t="s">
        <v>5</v>
      </c>
      <c r="B8" s="6">
        <v>21.964941723843729</v>
      </c>
      <c r="C8" s="7">
        <v>86.228451000947771</v>
      </c>
      <c r="D8" s="7">
        <v>804.10376513369954</v>
      </c>
      <c r="E8" s="7">
        <v>3557.8124434937131</v>
      </c>
      <c r="F8" s="7">
        <v>10383.827853360799</v>
      </c>
      <c r="G8" s="7">
        <v>117.53638839883178</v>
      </c>
      <c r="H8" s="7">
        <v>59.499440211779095</v>
      </c>
      <c r="I8" s="7">
        <v>8.0424688105862643</v>
      </c>
      <c r="J8" s="7">
        <v>1032.1961326397306</v>
      </c>
      <c r="K8" s="7">
        <v>2168.1925155735717</v>
      </c>
      <c r="L8" s="7">
        <v>332.54560172946771</v>
      </c>
      <c r="M8" s="7">
        <v>17.973751319803178</v>
      </c>
      <c r="N8" s="7">
        <v>9.7830322266771184</v>
      </c>
      <c r="O8" s="7">
        <v>50.277289032241576</v>
      </c>
      <c r="P8" s="7">
        <v>3178.3797392906013</v>
      </c>
      <c r="Q8" s="7">
        <v>8.9104303347832339</v>
      </c>
      <c r="R8" s="7">
        <v>4.1495234566577963</v>
      </c>
      <c r="S8" s="7">
        <v>39.087468690321721</v>
      </c>
      <c r="T8" s="7">
        <v>15.238125046960372</v>
      </c>
      <c r="U8" s="7" t="s">
        <v>33</v>
      </c>
      <c r="V8" s="7">
        <v>39.773346788186721</v>
      </c>
      <c r="W8" s="7">
        <v>6.6254820786586253</v>
      </c>
    </row>
    <row r="9" spans="1:39" x14ac:dyDescent="0.25">
      <c r="A9" s="5" t="s">
        <v>6</v>
      </c>
      <c r="B9" s="6">
        <v>17.400244327617983</v>
      </c>
      <c r="C9" s="7">
        <v>61.743942244688789</v>
      </c>
      <c r="D9" s="7">
        <v>649.81948233042192</v>
      </c>
      <c r="E9" s="7">
        <v>3316.4593084097742</v>
      </c>
      <c r="F9" s="7">
        <v>8581.7992023172228</v>
      </c>
      <c r="G9" s="7">
        <v>43.817425344447152</v>
      </c>
      <c r="H9" s="7">
        <v>24.21463038803358</v>
      </c>
      <c r="I9" s="7">
        <v>6.5840924651944697</v>
      </c>
      <c r="J9" s="7">
        <v>955.3140747528621</v>
      </c>
      <c r="K9" s="7">
        <v>663.08438315865646</v>
      </c>
      <c r="L9" s="7">
        <v>270.22025043408894</v>
      </c>
      <c r="M9" s="7">
        <v>14.085224193443297</v>
      </c>
      <c r="N9" s="7">
        <v>7.3746326356173562</v>
      </c>
      <c r="O9" s="7">
        <v>34.142164808304912</v>
      </c>
      <c r="P9" s="7">
        <v>2652.4462381707053</v>
      </c>
      <c r="Q9" s="7">
        <v>10.073898578191676</v>
      </c>
      <c r="R9" s="7">
        <v>6.8678902002621749</v>
      </c>
      <c r="S9" s="7">
        <v>19.392790399688717</v>
      </c>
      <c r="T9" s="7">
        <v>10.332151803544665</v>
      </c>
      <c r="U9" s="7">
        <v>18.335447513159</v>
      </c>
      <c r="V9" s="7">
        <v>29.482117949510879</v>
      </c>
      <c r="W9" s="7">
        <v>2.6895302097036113</v>
      </c>
    </row>
    <row r="10" spans="1:39" x14ac:dyDescent="0.25">
      <c r="A10" s="5" t="s">
        <v>7</v>
      </c>
      <c r="B10" s="6">
        <v>2.5807222393812261</v>
      </c>
      <c r="C10" s="7">
        <v>11.183279059512257</v>
      </c>
      <c r="D10" s="7">
        <v>77.133684259876858</v>
      </c>
      <c r="E10" s="7">
        <v>423.01333321600583</v>
      </c>
      <c r="F10" s="7">
        <v>1256.6131541393502</v>
      </c>
      <c r="G10" s="7">
        <v>18.940114859469016</v>
      </c>
      <c r="H10" s="7">
        <v>11.729980104763827</v>
      </c>
      <c r="I10" s="7">
        <v>3.5602358308065436</v>
      </c>
      <c r="J10" s="7">
        <v>131.98979084358163</v>
      </c>
      <c r="K10" s="7">
        <v>93.495268884947151</v>
      </c>
      <c r="L10" s="7">
        <v>40.63006304439741</v>
      </c>
      <c r="M10" s="7">
        <v>2.2083218640513969</v>
      </c>
      <c r="N10" s="7">
        <v>2.0556109579772741</v>
      </c>
      <c r="O10" s="7">
        <v>5.1833041925401107</v>
      </c>
      <c r="P10" s="7">
        <v>465.12322683415647</v>
      </c>
      <c r="Q10" s="7">
        <v>1.4064728343499509</v>
      </c>
      <c r="R10" s="7">
        <v>1.4687847670781535</v>
      </c>
      <c r="S10" s="7">
        <v>7.7002149328203719</v>
      </c>
      <c r="T10" s="7">
        <v>1.6165012106260404</v>
      </c>
      <c r="U10" s="7">
        <v>4.1945713806136613</v>
      </c>
      <c r="V10" s="7">
        <v>5.8895834106025964</v>
      </c>
      <c r="W10" s="7">
        <v>1.8401003833618121</v>
      </c>
    </row>
    <row r="11" spans="1:39" x14ac:dyDescent="0.25">
      <c r="A11" s="5" t="s">
        <v>8</v>
      </c>
      <c r="B11" s="6">
        <v>1.0745684729972138</v>
      </c>
      <c r="C11" s="7">
        <v>5.9437915329571336</v>
      </c>
      <c r="D11" s="7">
        <v>37.682552187489328</v>
      </c>
      <c r="E11" s="7">
        <v>181.72786491955642</v>
      </c>
      <c r="F11" s="7">
        <v>523.86023843970975</v>
      </c>
      <c r="G11" s="7">
        <v>4.0478622015473249</v>
      </c>
      <c r="H11" s="7">
        <v>2.8082845441575826</v>
      </c>
      <c r="I11" s="7">
        <v>0.50318679690233914</v>
      </c>
      <c r="J11" s="7">
        <v>58.124449303951195</v>
      </c>
      <c r="K11" s="7">
        <v>33.903438725851849</v>
      </c>
      <c r="L11" s="7">
        <v>17.875163993092695</v>
      </c>
      <c r="M11" s="7">
        <v>0.97785903021276077</v>
      </c>
      <c r="N11" s="7">
        <v>0.62143284750056405</v>
      </c>
      <c r="O11" s="7">
        <v>1.8969799727731509</v>
      </c>
      <c r="P11" s="7">
        <v>188.53724581326512</v>
      </c>
      <c r="Q11" s="7">
        <v>0.52081749000129984</v>
      </c>
      <c r="R11" s="7">
        <v>0.86005973387625212</v>
      </c>
      <c r="S11" s="7">
        <v>2.1235854302801132</v>
      </c>
      <c r="T11" s="7">
        <v>0.77666118643228954</v>
      </c>
      <c r="U11" s="7">
        <v>4.6535494062004794</v>
      </c>
      <c r="V11" s="7">
        <v>1.9830292554674802</v>
      </c>
      <c r="W11" s="7">
        <v>0.39539451758482452</v>
      </c>
    </row>
    <row r="13" spans="1:39" x14ac:dyDescent="0.25">
      <c r="A13" s="37" t="s">
        <v>55</v>
      </c>
      <c r="B13" s="40" t="s">
        <v>34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2"/>
      <c r="AG13" s="8"/>
      <c r="AH13" s="8"/>
      <c r="AI13" s="8"/>
      <c r="AJ13" s="9"/>
      <c r="AK13" s="9"/>
      <c r="AL13" s="9"/>
      <c r="AM13" s="9"/>
    </row>
    <row r="14" spans="1:39" ht="30" x14ac:dyDescent="0.25">
      <c r="A14" s="38"/>
      <c r="B14" s="15" t="s">
        <v>30</v>
      </c>
      <c r="C14" s="11" t="s">
        <v>35</v>
      </c>
      <c r="D14" s="11" t="s">
        <v>36</v>
      </c>
      <c r="E14" s="11" t="s">
        <v>37</v>
      </c>
      <c r="F14" s="11" t="s">
        <v>38</v>
      </c>
      <c r="G14" s="11" t="s">
        <v>39</v>
      </c>
      <c r="H14" s="11" t="s">
        <v>40</v>
      </c>
      <c r="I14" s="11" t="s">
        <v>41</v>
      </c>
      <c r="J14" s="11" t="s">
        <v>42</v>
      </c>
      <c r="K14" s="11" t="s">
        <v>43</v>
      </c>
      <c r="L14" s="11" t="s">
        <v>44</v>
      </c>
      <c r="M14" s="11" t="s">
        <v>47</v>
      </c>
      <c r="N14" s="11" t="s">
        <v>48</v>
      </c>
      <c r="O14" s="11" t="s">
        <v>49</v>
      </c>
      <c r="P14" s="11" t="s">
        <v>50</v>
      </c>
      <c r="Q14" s="11" t="s">
        <v>51</v>
      </c>
      <c r="R14" s="12" t="s">
        <v>11</v>
      </c>
      <c r="S14" s="12" t="s">
        <v>45</v>
      </c>
      <c r="T14" s="12" t="s">
        <v>28</v>
      </c>
      <c r="U14" s="12" t="s">
        <v>20</v>
      </c>
      <c r="V14" s="12" t="s">
        <v>46</v>
      </c>
      <c r="W14" s="12" t="s">
        <v>22</v>
      </c>
      <c r="X14" s="12" t="s">
        <v>21</v>
      </c>
      <c r="Y14" s="12" t="s">
        <v>24</v>
      </c>
      <c r="Z14" s="12" t="s">
        <v>13</v>
      </c>
      <c r="AA14" s="12" t="s">
        <v>14</v>
      </c>
      <c r="AB14" s="12" t="s">
        <v>12</v>
      </c>
      <c r="AC14" s="12" t="s">
        <v>26</v>
      </c>
      <c r="AD14" s="12" t="s">
        <v>18</v>
      </c>
      <c r="AE14" s="12" t="s">
        <v>19</v>
      </c>
      <c r="AF14" s="12" t="s">
        <v>25</v>
      </c>
      <c r="AG14" s="10"/>
      <c r="AH14" s="10"/>
      <c r="AI14" s="10"/>
      <c r="AJ14" s="10"/>
      <c r="AK14" s="10"/>
      <c r="AL14" s="10"/>
      <c r="AM14" s="10"/>
    </row>
    <row r="15" spans="1:39" x14ac:dyDescent="0.25">
      <c r="A15" s="39"/>
      <c r="B15" s="15" t="s">
        <v>31</v>
      </c>
      <c r="C15" s="29" t="s">
        <v>52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1"/>
      <c r="AG15" s="10"/>
      <c r="AH15" s="10"/>
      <c r="AI15" s="10"/>
      <c r="AJ15" s="10"/>
      <c r="AK15" s="10"/>
      <c r="AL15" s="10"/>
      <c r="AM15" s="10"/>
    </row>
    <row r="16" spans="1:39" x14ac:dyDescent="0.25">
      <c r="A16" s="16" t="s">
        <v>1</v>
      </c>
      <c r="B16" s="17">
        <v>3.0699137910092356</v>
      </c>
      <c r="C16" s="13">
        <v>71.180785785686382</v>
      </c>
      <c r="D16" s="13">
        <v>608.39356605360456</v>
      </c>
      <c r="E16" s="13">
        <v>52.100044304331178</v>
      </c>
      <c r="F16" s="13">
        <v>315.19942533135765</v>
      </c>
      <c r="G16" s="13">
        <v>16.137093238351458</v>
      </c>
      <c r="H16" s="13">
        <v>12.970280011767992</v>
      </c>
      <c r="I16" s="13">
        <v>180.00239873432872</v>
      </c>
      <c r="J16" s="13">
        <v>1355.2840550757603</v>
      </c>
      <c r="K16" s="13">
        <v>11.09897773816653</v>
      </c>
      <c r="L16" s="13">
        <v>445.87121665281131</v>
      </c>
      <c r="M16" s="13">
        <v>393.5285448792381</v>
      </c>
      <c r="N16" s="13">
        <v>17.585649098587012</v>
      </c>
      <c r="O16" s="13">
        <v>401.71664835403169</v>
      </c>
      <c r="P16" s="13">
        <v>14.307624448208626</v>
      </c>
      <c r="Q16" s="13">
        <v>76.279783279997901</v>
      </c>
      <c r="R16" s="13">
        <v>4.5590780069408812</v>
      </c>
      <c r="S16" s="13">
        <v>1.561734357966243</v>
      </c>
      <c r="T16" s="13">
        <v>1.391634585392628</v>
      </c>
      <c r="U16" s="13" t="s">
        <v>33</v>
      </c>
      <c r="V16" s="13">
        <v>1.4424396627768667</v>
      </c>
      <c r="W16" s="13">
        <v>2.2735396058777684</v>
      </c>
      <c r="X16" s="13">
        <v>1.2026880666563515</v>
      </c>
      <c r="Y16" s="13">
        <v>0.14393913751524759</v>
      </c>
      <c r="Z16" s="13">
        <v>3.674552535270394</v>
      </c>
      <c r="AA16" s="13">
        <v>158.38238677664543</v>
      </c>
      <c r="AB16" s="13">
        <v>24.632245874590492</v>
      </c>
      <c r="AC16" s="13">
        <v>0.81820933073532198</v>
      </c>
      <c r="AD16" s="13">
        <v>0.11289210246380293</v>
      </c>
      <c r="AE16" s="13">
        <v>9.7573285532705223E-2</v>
      </c>
      <c r="AF16" s="13">
        <v>6.4215605111549827</v>
      </c>
      <c r="AG16" s="10"/>
      <c r="AH16" s="10"/>
      <c r="AI16" s="10"/>
      <c r="AJ16" s="10"/>
      <c r="AK16" s="10"/>
      <c r="AL16" s="10"/>
      <c r="AM16" s="10"/>
    </row>
    <row r="17" spans="1:39" x14ac:dyDescent="0.25">
      <c r="A17" s="16" t="s">
        <v>2</v>
      </c>
      <c r="B17" s="17">
        <v>5.3112071157845255</v>
      </c>
      <c r="C17" s="13">
        <v>191.69364450812776</v>
      </c>
      <c r="D17" s="13">
        <v>1594.8810853677774</v>
      </c>
      <c r="E17" s="13">
        <v>125.05731988597098</v>
      </c>
      <c r="F17" s="13">
        <v>397.23230902767352</v>
      </c>
      <c r="G17" s="13">
        <v>25.722044946816503</v>
      </c>
      <c r="H17" s="13">
        <v>10.179663133619782</v>
      </c>
      <c r="I17" s="13">
        <v>340.80296171238842</v>
      </c>
      <c r="J17" s="13">
        <v>2097.0775428172233</v>
      </c>
      <c r="K17" s="13">
        <v>23.541186863375501</v>
      </c>
      <c r="L17" s="13">
        <v>536.33441618340794</v>
      </c>
      <c r="M17" s="13">
        <v>536.94869741744537</v>
      </c>
      <c r="N17" s="13">
        <v>37.614954854120974</v>
      </c>
      <c r="O17" s="13">
        <v>248.09240174574086</v>
      </c>
      <c r="P17" s="13">
        <v>2.3502269292614222</v>
      </c>
      <c r="Q17" s="13">
        <v>46.263223498392477</v>
      </c>
      <c r="R17" s="13">
        <v>1.8412930158815981</v>
      </c>
      <c r="S17" s="13">
        <v>0.8690334356621835</v>
      </c>
      <c r="T17" s="13">
        <v>1.7933809885340817</v>
      </c>
      <c r="U17" s="13" t="s">
        <v>33</v>
      </c>
      <c r="V17" s="13">
        <v>1.9223886826902949</v>
      </c>
      <c r="W17" s="13">
        <v>2.1134542623663419</v>
      </c>
      <c r="X17" s="13">
        <v>2.1303112041187959</v>
      </c>
      <c r="Y17" s="13">
        <v>0.15586295412306569</v>
      </c>
      <c r="Z17" s="13">
        <v>12.650349447293159</v>
      </c>
      <c r="AA17" s="13">
        <v>182.42999499822972</v>
      </c>
      <c r="AB17" s="13">
        <v>8.923212074054927</v>
      </c>
      <c r="AC17" s="13">
        <v>1.2681423143870898</v>
      </c>
      <c r="AD17" s="13">
        <v>0.21522214726304578</v>
      </c>
      <c r="AE17" s="13" t="s">
        <v>33</v>
      </c>
      <c r="AF17" s="13">
        <v>6.8168969959265286</v>
      </c>
      <c r="AG17" s="10"/>
      <c r="AH17" s="10"/>
      <c r="AI17" s="10"/>
      <c r="AJ17" s="10"/>
      <c r="AK17" s="10"/>
      <c r="AL17" s="10"/>
      <c r="AM17" s="10"/>
    </row>
    <row r="18" spans="1:39" x14ac:dyDescent="0.25">
      <c r="A18" s="16" t="s">
        <v>3</v>
      </c>
      <c r="B18" s="17">
        <v>11.034404941883158</v>
      </c>
      <c r="C18" s="13">
        <v>763.19272848145556</v>
      </c>
      <c r="D18" s="13">
        <v>2659.4080037127746</v>
      </c>
      <c r="E18" s="13">
        <v>268.96275492282871</v>
      </c>
      <c r="F18" s="13">
        <v>1266.8644746714874</v>
      </c>
      <c r="G18" s="13">
        <v>126.09644805516679</v>
      </c>
      <c r="H18" s="13">
        <v>15.913600371277504</v>
      </c>
      <c r="I18" s="13">
        <v>1076.414264977451</v>
      </c>
      <c r="J18" s="13">
        <v>3666.6180910796202</v>
      </c>
      <c r="K18" s="13">
        <v>58.16623031840448</v>
      </c>
      <c r="L18" s="13">
        <v>1193.5173356465282</v>
      </c>
      <c r="M18" s="13">
        <v>924.42534916608349</v>
      </c>
      <c r="N18" s="13">
        <v>103.77852684472435</v>
      </c>
      <c r="O18" s="13">
        <v>842.09984123512936</v>
      </c>
      <c r="P18" s="13" t="s">
        <v>33</v>
      </c>
      <c r="Q18" s="13">
        <v>133.31861227742789</v>
      </c>
      <c r="R18" s="13">
        <v>4.3226029317531909</v>
      </c>
      <c r="S18" s="13">
        <v>2.9446525439215461</v>
      </c>
      <c r="T18" s="13">
        <v>1.7635432031189255</v>
      </c>
      <c r="U18" s="13" t="s">
        <v>33</v>
      </c>
      <c r="V18" s="13">
        <v>1.8979746163109399</v>
      </c>
      <c r="W18" s="13">
        <v>2.4276872257697697</v>
      </c>
      <c r="X18" s="13">
        <v>4.8313740290223883</v>
      </c>
      <c r="Y18" s="13" t="s">
        <v>33</v>
      </c>
      <c r="Z18" s="13">
        <v>35.365607337860368</v>
      </c>
      <c r="AA18" s="13">
        <v>494.24939626368257</v>
      </c>
      <c r="AB18" s="13">
        <v>20.764491229405873</v>
      </c>
      <c r="AC18" s="13">
        <v>3.4004915255698762</v>
      </c>
      <c r="AD18" s="13" t="s">
        <v>33</v>
      </c>
      <c r="AE18" s="13" t="s">
        <v>33</v>
      </c>
      <c r="AF18" s="13">
        <v>6.7133541391205318</v>
      </c>
      <c r="AG18" s="10"/>
      <c r="AH18" s="10"/>
      <c r="AI18" s="10"/>
      <c r="AJ18" s="10"/>
      <c r="AK18" s="10"/>
      <c r="AL18" s="10"/>
      <c r="AM18" s="10"/>
    </row>
    <row r="19" spans="1:39" x14ac:dyDescent="0.25">
      <c r="A19" s="16" t="s">
        <v>4</v>
      </c>
      <c r="B19" s="17">
        <v>2.9506547476447325</v>
      </c>
      <c r="C19" s="13">
        <v>154.38416476996966</v>
      </c>
      <c r="D19" s="13">
        <v>973.65857106363228</v>
      </c>
      <c r="E19" s="13">
        <v>78.395422980976463</v>
      </c>
      <c r="F19" s="13">
        <v>240.94191352916883</v>
      </c>
      <c r="G19" s="13">
        <v>45.455165978245603</v>
      </c>
      <c r="H19" s="13">
        <v>8.6524094557673052</v>
      </c>
      <c r="I19" s="13">
        <v>240.38851899242565</v>
      </c>
      <c r="J19" s="13">
        <v>773.3032756348249</v>
      </c>
      <c r="K19" s="13">
        <v>15.964461124215839</v>
      </c>
      <c r="L19" s="13">
        <v>492.19402691465712</v>
      </c>
      <c r="M19" s="13">
        <v>366.71951825139575</v>
      </c>
      <c r="N19" s="13">
        <v>39.67656889597864</v>
      </c>
      <c r="O19" s="13">
        <v>242.68681740684801</v>
      </c>
      <c r="P19" s="13">
        <v>1.4191916624300964</v>
      </c>
      <c r="Q19" s="13">
        <v>53.861601823725408</v>
      </c>
      <c r="R19" s="13">
        <v>1.1379538017654591</v>
      </c>
      <c r="S19" s="13">
        <v>1.5121856843018489</v>
      </c>
      <c r="T19" s="13">
        <v>0.6498081696494532</v>
      </c>
      <c r="U19" s="13" t="s">
        <v>33</v>
      </c>
      <c r="V19" s="13">
        <v>0.56617185803677994</v>
      </c>
      <c r="W19" s="13">
        <v>0.78197393315684383</v>
      </c>
      <c r="X19" s="13">
        <v>1.2022577327857633</v>
      </c>
      <c r="Y19" s="13" t="s">
        <v>33</v>
      </c>
      <c r="Z19" s="13">
        <v>10.71912899236909</v>
      </c>
      <c r="AA19" s="13">
        <v>168.88916972185922</v>
      </c>
      <c r="AB19" s="13">
        <v>3.1172046605577801</v>
      </c>
      <c r="AC19" s="13">
        <v>0.57675237518511613</v>
      </c>
      <c r="AD19" s="13">
        <v>4.5335275944939364E-2</v>
      </c>
      <c r="AE19" s="13" t="s">
        <v>33</v>
      </c>
      <c r="AF19" s="13">
        <v>3.8431724269010807</v>
      </c>
      <c r="AG19" s="10"/>
      <c r="AH19" s="10"/>
      <c r="AI19" s="10"/>
      <c r="AJ19" s="10"/>
      <c r="AK19" s="10"/>
      <c r="AL19" s="10"/>
      <c r="AM19" s="10"/>
    </row>
    <row r="20" spans="1:39" x14ac:dyDescent="0.25">
      <c r="A20" s="16" t="s">
        <v>5</v>
      </c>
      <c r="B20" s="17">
        <v>20.912656625409934</v>
      </c>
      <c r="C20" s="13">
        <v>434.26980473981632</v>
      </c>
      <c r="D20" s="13">
        <v>2080.160675651518</v>
      </c>
      <c r="E20" s="13">
        <v>440.24226778557312</v>
      </c>
      <c r="F20" s="13">
        <v>8821.8007447952114</v>
      </c>
      <c r="G20" s="13">
        <v>218.62800097198124</v>
      </c>
      <c r="H20" s="13">
        <v>30.729912700651631</v>
      </c>
      <c r="I20" s="13">
        <v>700.85853679914089</v>
      </c>
      <c r="J20" s="13">
        <v>3749.3173300270514</v>
      </c>
      <c r="K20" s="13">
        <v>102.92935686608804</v>
      </c>
      <c r="L20" s="13">
        <v>4516.4587072928134</v>
      </c>
      <c r="M20" s="13">
        <v>2418.7653650939756</v>
      </c>
      <c r="N20" s="13">
        <v>206.29493958763553</v>
      </c>
      <c r="O20" s="13">
        <v>1874.745458087627</v>
      </c>
      <c r="P20" s="13">
        <v>7952.6280763473978</v>
      </c>
      <c r="Q20" s="13">
        <v>262.60733209935466</v>
      </c>
      <c r="R20" s="13">
        <v>33.028293900446911</v>
      </c>
      <c r="S20" s="13">
        <v>3.1814526605436044</v>
      </c>
      <c r="T20" s="13">
        <v>9.0455657391941369</v>
      </c>
      <c r="U20" s="13">
        <v>0.25170939220736871</v>
      </c>
      <c r="V20" s="13">
        <v>3.6041498377057803</v>
      </c>
      <c r="W20" s="13">
        <v>8.9939354376758978</v>
      </c>
      <c r="X20" s="13">
        <v>12.443279974086447</v>
      </c>
      <c r="Y20" s="13">
        <v>0.58886831510840099</v>
      </c>
      <c r="Z20" s="13">
        <v>56.80428364898286</v>
      </c>
      <c r="AA20" s="13">
        <v>1542.8056584131516</v>
      </c>
      <c r="AB20" s="13">
        <v>178.06952769795322</v>
      </c>
      <c r="AC20" s="13">
        <v>33.597993011257451</v>
      </c>
      <c r="AD20" s="13">
        <v>0.47124113608087426</v>
      </c>
      <c r="AE20" s="13">
        <v>0.62650217475138847</v>
      </c>
      <c r="AF20" s="13">
        <v>1.6942131745957976</v>
      </c>
      <c r="AG20" s="10"/>
      <c r="AH20" s="10"/>
      <c r="AI20" s="10"/>
      <c r="AJ20" s="10"/>
      <c r="AK20" s="10"/>
      <c r="AL20" s="10"/>
      <c r="AM20" s="10"/>
    </row>
    <row r="21" spans="1:39" x14ac:dyDescent="0.25">
      <c r="A21" s="16" t="s">
        <v>6</v>
      </c>
      <c r="B21" s="17">
        <v>19.803281792020371</v>
      </c>
      <c r="C21" s="13">
        <v>291.16438898054969</v>
      </c>
      <c r="D21" s="13">
        <v>2352.5474937193658</v>
      </c>
      <c r="E21" s="13">
        <v>237.79910889451151</v>
      </c>
      <c r="F21" s="13">
        <v>6962.0132916894518</v>
      </c>
      <c r="G21" s="13">
        <v>198.48839861144893</v>
      </c>
      <c r="H21" s="13">
        <v>24.57527714185591</v>
      </c>
      <c r="I21" s="13">
        <v>421.93001905948063</v>
      </c>
      <c r="J21" s="13">
        <v>5793.5795890536447</v>
      </c>
      <c r="K21" s="13">
        <v>39.645242011329422</v>
      </c>
      <c r="L21" s="13">
        <v>3536.6372243778469</v>
      </c>
      <c r="M21" s="13">
        <v>1688.1962343441983</v>
      </c>
      <c r="N21" s="13">
        <v>168.37977350126317</v>
      </c>
      <c r="O21" s="13">
        <v>1020.5584046259556</v>
      </c>
      <c r="P21" s="13">
        <v>5762.82</v>
      </c>
      <c r="Q21" s="13">
        <v>217.16377159701764</v>
      </c>
      <c r="R21" s="13">
        <v>21.373367064451703</v>
      </c>
      <c r="S21" s="13">
        <v>3.2898378705821516</v>
      </c>
      <c r="T21" s="13">
        <v>8.2197782766603389</v>
      </c>
      <c r="U21" s="13">
        <v>0.1292176482478879</v>
      </c>
      <c r="V21" s="13">
        <v>2.1272629884652705</v>
      </c>
      <c r="W21" s="13">
        <v>4.4843997285154575</v>
      </c>
      <c r="X21" s="13">
        <v>14.339952763699442</v>
      </c>
      <c r="Y21" s="13">
        <v>0.40359499999999998</v>
      </c>
      <c r="Z21" s="13">
        <v>17.053454356972694</v>
      </c>
      <c r="AA21" s="13">
        <v>1303.6006364493248</v>
      </c>
      <c r="AB21" s="13">
        <v>126.49728264785797</v>
      </c>
      <c r="AC21" s="13">
        <v>24.685181330504314</v>
      </c>
      <c r="AD21" s="13">
        <v>0.20542154654211897</v>
      </c>
      <c r="AE21" s="13">
        <v>0.70708527321121406</v>
      </c>
      <c r="AF21" s="13">
        <v>3.3657189831328354</v>
      </c>
      <c r="AG21" s="10"/>
      <c r="AH21" s="10"/>
      <c r="AI21" s="10"/>
      <c r="AJ21" s="10"/>
      <c r="AK21" s="10"/>
      <c r="AL21" s="10"/>
      <c r="AM21" s="10"/>
    </row>
    <row r="22" spans="1:39" x14ac:dyDescent="0.25">
      <c r="A22" s="16" t="s">
        <v>7</v>
      </c>
      <c r="B22" s="17">
        <v>11.15927233066758</v>
      </c>
      <c r="C22" s="13">
        <v>65.499270527232284</v>
      </c>
      <c r="D22" s="13">
        <v>2594.9446097256396</v>
      </c>
      <c r="E22" s="13">
        <v>91.281150232917128</v>
      </c>
      <c r="F22" s="13">
        <v>1254.9197539451259</v>
      </c>
      <c r="G22" s="13">
        <v>59.471319143170142</v>
      </c>
      <c r="H22" s="13">
        <v>12.258285443997702</v>
      </c>
      <c r="I22" s="13">
        <v>136.29530409532774</v>
      </c>
      <c r="J22" s="13">
        <v>5296.4703571359751</v>
      </c>
      <c r="K22" s="13">
        <v>7.4940720582615148</v>
      </c>
      <c r="L22" s="13">
        <v>1565.2940025046823</v>
      </c>
      <c r="M22" s="13">
        <v>246.883637216886</v>
      </c>
      <c r="N22" s="13">
        <v>40.078440760032322</v>
      </c>
      <c r="O22" s="13">
        <v>160.62163378203863</v>
      </c>
      <c r="P22" s="13">
        <v>10.478318515572836</v>
      </c>
      <c r="Q22" s="13">
        <v>75.60889317420741</v>
      </c>
      <c r="R22" s="13">
        <v>4.3673136662611904</v>
      </c>
      <c r="S22" s="13">
        <v>1.2587125440275053</v>
      </c>
      <c r="T22" s="13">
        <v>3.8967687297231066</v>
      </c>
      <c r="U22" s="13">
        <v>0.1391560562001859</v>
      </c>
      <c r="V22" s="13">
        <v>2.8179297322559225</v>
      </c>
      <c r="W22" s="13">
        <v>3.019716106416475</v>
      </c>
      <c r="X22" s="13">
        <v>4.1261284680547652</v>
      </c>
      <c r="Y22" s="13" t="s">
        <v>33</v>
      </c>
      <c r="Z22" s="13">
        <v>3.820047133475474</v>
      </c>
      <c r="AA22" s="13">
        <v>593.10190230296553</v>
      </c>
      <c r="AB22" s="13">
        <v>40.054873062035156</v>
      </c>
      <c r="AC22" s="13">
        <v>3.9466194866119868</v>
      </c>
      <c r="AD22" s="13" t="s">
        <v>33</v>
      </c>
      <c r="AE22" s="13" t="s">
        <v>33</v>
      </c>
      <c r="AF22" s="13">
        <v>8.5454169673803211</v>
      </c>
      <c r="AG22" s="10"/>
      <c r="AH22" s="10"/>
      <c r="AI22" s="10"/>
      <c r="AJ22" s="10"/>
      <c r="AK22" s="10"/>
      <c r="AL22" s="10"/>
      <c r="AM22" s="10"/>
    </row>
    <row r="23" spans="1:39" x14ac:dyDescent="0.25">
      <c r="A23" s="16" t="s">
        <v>8</v>
      </c>
      <c r="B23" s="17">
        <v>2.066399370209131</v>
      </c>
      <c r="C23" s="13">
        <v>101.10021450207982</v>
      </c>
      <c r="D23" s="13">
        <v>420.7266685227786</v>
      </c>
      <c r="E23" s="13">
        <v>34.092881650194144</v>
      </c>
      <c r="F23" s="13">
        <v>458.79945958190143</v>
      </c>
      <c r="G23" s="13">
        <v>27.012455058669396</v>
      </c>
      <c r="H23" s="13">
        <v>8.5755193500976574</v>
      </c>
      <c r="I23" s="13">
        <v>160.63586183928732</v>
      </c>
      <c r="J23" s="13">
        <v>490.35999954032559</v>
      </c>
      <c r="K23" s="13">
        <v>8.5449175124044903</v>
      </c>
      <c r="L23" s="13">
        <v>308.5539530056721</v>
      </c>
      <c r="M23" s="13">
        <v>228.00319642810814</v>
      </c>
      <c r="N23" s="13">
        <v>20.406716602723293</v>
      </c>
      <c r="O23" s="13">
        <v>145.85346470452566</v>
      </c>
      <c r="P23" s="13">
        <v>7.8563666471060518</v>
      </c>
      <c r="Q23" s="13">
        <v>25.491770893762411</v>
      </c>
      <c r="R23" s="13">
        <v>1.8702863091947168</v>
      </c>
      <c r="S23" s="13">
        <v>1.7920812307179248</v>
      </c>
      <c r="T23" s="13">
        <v>1.2217426517861985</v>
      </c>
      <c r="U23" s="13">
        <v>8.8409830848058105E-2</v>
      </c>
      <c r="V23" s="13">
        <v>1.1596042119457382</v>
      </c>
      <c r="W23" s="13">
        <v>1.7956286133756154</v>
      </c>
      <c r="X23" s="13">
        <v>1.8657846896288532</v>
      </c>
      <c r="Y23" s="13" t="s">
        <v>33</v>
      </c>
      <c r="Z23" s="13">
        <v>3.4830047428877413</v>
      </c>
      <c r="AA23" s="13">
        <v>109.15830311732728</v>
      </c>
      <c r="AB23" s="13">
        <v>9.7469302049820392</v>
      </c>
      <c r="AC23" s="13">
        <v>1.5395413440919055</v>
      </c>
      <c r="AD23" s="13" t="s">
        <v>33</v>
      </c>
      <c r="AE23" s="13">
        <v>0.5656586096844155</v>
      </c>
      <c r="AF23" s="13">
        <v>1.9351237587732428</v>
      </c>
      <c r="AG23" s="10"/>
      <c r="AH23" s="10"/>
      <c r="AI23" s="10"/>
      <c r="AJ23" s="10"/>
      <c r="AK23" s="10"/>
      <c r="AL23" s="10"/>
      <c r="AM23" s="10"/>
    </row>
  </sheetData>
  <mergeCells count="6">
    <mergeCell ref="C3:W3"/>
    <mergeCell ref="B1:W1"/>
    <mergeCell ref="C15:AF15"/>
    <mergeCell ref="B13:AF13"/>
    <mergeCell ref="A1:A3"/>
    <mergeCell ref="A13:A15"/>
  </mergeCells>
  <conditionalFormatting sqref="C3 C2:W2">
    <cfRule type="cellIs" dxfId="0" priority="1" operator="equal">
      <formula>"&lt;DL"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A2" sqref="A2"/>
    </sheetView>
  </sheetViews>
  <sheetFormatPr baseColWidth="10" defaultRowHeight="15" x14ac:dyDescent="0.25"/>
  <cols>
    <col min="1" max="1" width="10.85546875" bestFit="1" customWidth="1"/>
  </cols>
  <sheetData>
    <row r="1" spans="1:21" x14ac:dyDescent="0.25">
      <c r="A1" s="18" t="s">
        <v>55</v>
      </c>
      <c r="B1" s="18" t="s">
        <v>53</v>
      </c>
      <c r="C1" s="19" t="s">
        <v>9</v>
      </c>
      <c r="D1" s="19" t="s">
        <v>10</v>
      </c>
      <c r="E1" s="19" t="s">
        <v>11</v>
      </c>
      <c r="F1" s="19" t="s">
        <v>12</v>
      </c>
      <c r="G1" s="19" t="s">
        <v>13</v>
      </c>
      <c r="H1" s="19" t="s">
        <v>14</v>
      </c>
      <c r="I1" s="19" t="s">
        <v>15</v>
      </c>
      <c r="J1" s="19" t="s">
        <v>16</v>
      </c>
      <c r="K1" s="19" t="s">
        <v>17</v>
      </c>
      <c r="L1" s="19" t="s">
        <v>18</v>
      </c>
      <c r="M1" s="19" t="s">
        <v>19</v>
      </c>
      <c r="N1" s="19" t="s">
        <v>20</v>
      </c>
      <c r="O1" s="19" t="s">
        <v>21</v>
      </c>
      <c r="P1" s="19" t="s">
        <v>22</v>
      </c>
      <c r="Q1" s="19" t="s">
        <v>23</v>
      </c>
      <c r="R1" s="19" t="s">
        <v>24</v>
      </c>
      <c r="S1" s="19" t="s">
        <v>25</v>
      </c>
      <c r="T1" s="19" t="s">
        <v>28</v>
      </c>
      <c r="U1" s="19" t="s">
        <v>29</v>
      </c>
    </row>
    <row r="2" spans="1:21" x14ac:dyDescent="0.25">
      <c r="A2" s="14" t="s">
        <v>1</v>
      </c>
      <c r="B2" s="14" t="s">
        <v>54</v>
      </c>
      <c r="C2" s="13">
        <v>20.643773133438764</v>
      </c>
      <c r="D2" s="13">
        <v>22.657295784634879</v>
      </c>
      <c r="E2" s="13">
        <v>18.452586759783816</v>
      </c>
      <c r="F2" s="13">
        <v>15.54333911478469</v>
      </c>
      <c r="G2" s="13">
        <v>39.780757402747334</v>
      </c>
      <c r="H2" s="13">
        <v>8.024254199854477</v>
      </c>
      <c r="I2" s="13">
        <v>19.030803073737655</v>
      </c>
      <c r="J2" s="13">
        <v>7.445571659514715</v>
      </c>
      <c r="K2" s="13">
        <v>34.909687498935618</v>
      </c>
      <c r="L2" s="13">
        <v>24.273169602962664</v>
      </c>
      <c r="M2" s="13">
        <v>4.503702510567722</v>
      </c>
      <c r="N2" s="13">
        <v>14.025937807133072</v>
      </c>
      <c r="O2" s="13">
        <v>22.722241807452825</v>
      </c>
      <c r="P2" s="13">
        <v>22.768658382252134</v>
      </c>
      <c r="Q2" s="13"/>
      <c r="R2" s="13">
        <v>19.278651626324415</v>
      </c>
      <c r="S2" s="13">
        <v>7.2690614191984286</v>
      </c>
      <c r="T2" s="13">
        <v>10.71238911045573</v>
      </c>
      <c r="U2" s="13">
        <v>17.037156093410232</v>
      </c>
    </row>
    <row r="3" spans="1:21" x14ac:dyDescent="0.25">
      <c r="A3" s="14" t="s">
        <v>2</v>
      </c>
      <c r="B3" s="14" t="s">
        <v>54</v>
      </c>
      <c r="C3" s="13">
        <v>4.1285719534439931</v>
      </c>
      <c r="D3" s="13">
        <v>19.233432998444808</v>
      </c>
      <c r="E3" s="13">
        <v>27.491447671723265</v>
      </c>
      <c r="F3" s="13">
        <v>37.911800474097213</v>
      </c>
      <c r="G3" s="13">
        <v>19.146888176332816</v>
      </c>
      <c r="H3" s="13">
        <v>5.3165397553443423</v>
      </c>
      <c r="I3" s="13">
        <v>3.8570234584491119</v>
      </c>
      <c r="J3" s="13">
        <v>7.7544345892823969</v>
      </c>
      <c r="K3" s="13">
        <v>24.052918494904699</v>
      </c>
      <c r="L3" s="13">
        <v>34.99003081088501</v>
      </c>
      <c r="M3" s="13"/>
      <c r="N3" s="13">
        <v>6.48791295083804</v>
      </c>
      <c r="O3" s="13">
        <v>14.710617120691019</v>
      </c>
      <c r="P3" s="13">
        <v>10.454355894132263</v>
      </c>
      <c r="Q3" s="13">
        <v>7.9922670157659503</v>
      </c>
      <c r="R3" s="13"/>
      <c r="S3" s="13">
        <v>10.950895261590119</v>
      </c>
      <c r="T3" s="13">
        <v>7.6899881196941546</v>
      </c>
      <c r="U3" s="13">
        <v>18.215047042310633</v>
      </c>
    </row>
    <row r="4" spans="1:21" x14ac:dyDescent="0.25">
      <c r="A4" s="14" t="s">
        <v>3</v>
      </c>
      <c r="B4" s="14" t="s">
        <v>54</v>
      </c>
      <c r="C4" s="13">
        <v>0.68366790455604698</v>
      </c>
      <c r="D4" s="13">
        <v>0.98684811524698546</v>
      </c>
      <c r="E4" s="13">
        <v>1.7644689858328446</v>
      </c>
      <c r="F4" s="13">
        <v>2.2008382281906198</v>
      </c>
      <c r="G4" s="13">
        <v>2.2056964327690527</v>
      </c>
      <c r="H4" s="13">
        <v>1.5593150599332481</v>
      </c>
      <c r="I4" s="13">
        <v>0.74558486882774178</v>
      </c>
      <c r="J4" s="13">
        <v>1.2529071630539492</v>
      </c>
      <c r="K4" s="13">
        <v>2.0126982176247594</v>
      </c>
      <c r="L4" s="13">
        <v>3.9245256401639117</v>
      </c>
      <c r="M4" s="13">
        <v>3.3166099284949335</v>
      </c>
      <c r="N4" s="13">
        <v>5.2134791000388825</v>
      </c>
      <c r="O4" s="13">
        <v>2.0511668264510052</v>
      </c>
      <c r="P4" s="13">
        <v>3.7248725081574401</v>
      </c>
      <c r="Q4" s="13">
        <v>9.0866612911051412</v>
      </c>
      <c r="R4" s="13">
        <v>5.1754121125793704</v>
      </c>
      <c r="S4" s="13">
        <v>4.7734264504575803</v>
      </c>
      <c r="T4" s="13">
        <v>4.1228625157917103</v>
      </c>
      <c r="U4" s="13">
        <v>3.5797174851352676</v>
      </c>
    </row>
    <row r="5" spans="1:21" x14ac:dyDescent="0.25">
      <c r="A5" s="14" t="s">
        <v>4</v>
      </c>
      <c r="B5" s="14" t="s">
        <v>54</v>
      </c>
      <c r="C5" s="13">
        <v>53.402556949432515</v>
      </c>
      <c r="D5" s="13">
        <v>43.904816362542853</v>
      </c>
      <c r="E5" s="13">
        <v>39.59358623332384</v>
      </c>
      <c r="F5" s="13">
        <v>47.591602494818154</v>
      </c>
      <c r="G5" s="13">
        <v>56.001030748584604</v>
      </c>
      <c r="H5" s="13">
        <v>21.616177224083195</v>
      </c>
      <c r="I5" s="13">
        <v>41.21047781610752</v>
      </c>
      <c r="J5" s="13">
        <v>26.773111994769241</v>
      </c>
      <c r="K5" s="13">
        <v>41.373636373096907</v>
      </c>
      <c r="L5" s="13">
        <v>59.095769805046565</v>
      </c>
      <c r="M5" s="13"/>
      <c r="N5" s="13">
        <v>15.927047904271717</v>
      </c>
      <c r="O5" s="13">
        <v>43.783999313617578</v>
      </c>
      <c r="P5" s="13">
        <v>25.367566832891061</v>
      </c>
      <c r="Q5" s="13">
        <v>7.050299147860116</v>
      </c>
      <c r="R5" s="13"/>
      <c r="S5" s="13">
        <v>21.265079558732747</v>
      </c>
      <c r="T5" s="13">
        <v>21.281408133479172</v>
      </c>
      <c r="U5" s="13"/>
    </row>
    <row r="6" spans="1:21" x14ac:dyDescent="0.25">
      <c r="A6" s="2" t="s">
        <v>5</v>
      </c>
      <c r="B6" s="2" t="s">
        <v>54</v>
      </c>
      <c r="C6" s="20">
        <v>1.5380980322134676</v>
      </c>
      <c r="D6" s="20">
        <v>1.0453001795092156</v>
      </c>
      <c r="E6" s="20">
        <v>0.95162628337553601</v>
      </c>
      <c r="F6" s="20">
        <v>1.1475908524917606</v>
      </c>
      <c r="G6" s="20">
        <v>3.6786319261531579</v>
      </c>
      <c r="H6" s="20">
        <v>1.8915511381284682</v>
      </c>
      <c r="I6" s="20">
        <v>1.6272700956276658</v>
      </c>
      <c r="J6" s="20">
        <v>1.812663554082961</v>
      </c>
      <c r="K6" s="20">
        <v>2.2091591684457308</v>
      </c>
      <c r="L6" s="20">
        <v>1.5341771961675794</v>
      </c>
      <c r="M6" s="20">
        <v>1.3573260383601966</v>
      </c>
      <c r="N6" s="20">
        <v>1.7789370861223475</v>
      </c>
      <c r="O6" s="20">
        <v>1.8688675334987754</v>
      </c>
      <c r="P6" s="20">
        <v>1.7088101624618401</v>
      </c>
      <c r="Q6" s="20">
        <v>0.8759445638720601</v>
      </c>
      <c r="R6" s="20"/>
      <c r="S6" s="20">
        <v>3.1814790681379339</v>
      </c>
      <c r="T6" s="20">
        <v>2.2299399056525178</v>
      </c>
      <c r="U6" s="20">
        <v>0.91993334507869351</v>
      </c>
    </row>
    <row r="7" spans="1:21" x14ac:dyDescent="0.25">
      <c r="A7" s="2" t="s">
        <v>6</v>
      </c>
      <c r="B7" s="2" t="s">
        <v>54</v>
      </c>
      <c r="C7" s="20">
        <v>3.5182650996267921</v>
      </c>
      <c r="D7" s="20">
        <v>3.7288265590742968</v>
      </c>
      <c r="E7" s="20">
        <v>3.7970953662015297</v>
      </c>
      <c r="F7" s="20">
        <v>3.9464699384248134</v>
      </c>
      <c r="G7" s="20">
        <v>2.7927990705670829</v>
      </c>
      <c r="H7" s="20">
        <v>2.4380893537252515</v>
      </c>
      <c r="I7" s="20">
        <v>3.5959864584804384</v>
      </c>
      <c r="J7" s="20">
        <v>3.7028957401984757</v>
      </c>
      <c r="K7" s="20">
        <v>4.4482154668735809</v>
      </c>
      <c r="L7" s="20">
        <v>4.3218776233126741</v>
      </c>
      <c r="M7" s="20">
        <v>4.922180756796835</v>
      </c>
      <c r="N7" s="20">
        <v>3.0862935023594424</v>
      </c>
      <c r="O7" s="20">
        <v>3.8782708091094129</v>
      </c>
      <c r="P7" s="20">
        <v>4.1084883764480651</v>
      </c>
      <c r="Q7" s="20">
        <v>8.1350786176710983</v>
      </c>
      <c r="R7" s="20">
        <v>3.6799318981575171</v>
      </c>
      <c r="S7" s="20">
        <v>0.6209825897961917</v>
      </c>
      <c r="T7" s="20">
        <v>3.976261554666126</v>
      </c>
      <c r="U7" s="20">
        <v>0.62564138169220451</v>
      </c>
    </row>
    <row r="8" spans="1:21" x14ac:dyDescent="0.25">
      <c r="A8" s="21" t="s">
        <v>7</v>
      </c>
      <c r="B8" s="21" t="s">
        <v>54</v>
      </c>
      <c r="C8" s="22">
        <v>4.0175134599560991</v>
      </c>
      <c r="D8" s="22">
        <v>5.7895406752731269</v>
      </c>
      <c r="E8" s="22">
        <v>6.1810830217788526</v>
      </c>
      <c r="F8" s="22">
        <v>6.5135657441268293</v>
      </c>
      <c r="G8" s="22">
        <v>5.708383012944596</v>
      </c>
      <c r="H8" s="22">
        <v>2.9593855780785465</v>
      </c>
      <c r="I8" s="22">
        <v>4.0210782287047326</v>
      </c>
      <c r="J8" s="22">
        <v>6.051354567717711</v>
      </c>
      <c r="K8" s="22">
        <v>7.9380025202559183</v>
      </c>
      <c r="L8" s="22">
        <v>8.4474026102259785</v>
      </c>
      <c r="M8" s="22">
        <v>7.8107914640318175</v>
      </c>
      <c r="N8" s="22">
        <v>5.1312636968986869</v>
      </c>
      <c r="O8" s="22">
        <v>6.8744715470561282</v>
      </c>
      <c r="P8" s="22">
        <v>6.4362760978281583</v>
      </c>
      <c r="Q8" s="22">
        <v>15.661393977236564</v>
      </c>
      <c r="R8" s="22">
        <v>0.33070385571594607</v>
      </c>
      <c r="S8" s="22">
        <v>4.6421337677751646</v>
      </c>
      <c r="T8" s="22">
        <v>6.0089044016530426</v>
      </c>
      <c r="U8" s="22">
        <v>4.309915921353678</v>
      </c>
    </row>
    <row r="9" spans="1:21" x14ac:dyDescent="0.25">
      <c r="A9" s="21" t="s">
        <v>8</v>
      </c>
      <c r="B9" s="21" t="s">
        <v>54</v>
      </c>
      <c r="C9" s="22">
        <v>18.430629761268399</v>
      </c>
      <c r="D9" s="22">
        <v>18.077749907694226</v>
      </c>
      <c r="E9" s="22">
        <v>15.035042813677773</v>
      </c>
      <c r="F9" s="22">
        <v>16.178089823553144</v>
      </c>
      <c r="G9" s="22">
        <v>14.268999937170232</v>
      </c>
      <c r="H9" s="22">
        <v>16.377869118815639</v>
      </c>
      <c r="I9" s="22">
        <v>20.297834327942549</v>
      </c>
      <c r="J9" s="22">
        <v>9.814048459813753</v>
      </c>
      <c r="K9" s="22">
        <v>10.825622638664246</v>
      </c>
      <c r="L9" s="22">
        <v>18.950861230702287</v>
      </c>
      <c r="M9" s="22">
        <v>29.137366155396688</v>
      </c>
      <c r="N9" s="22">
        <v>6.6376690015028075</v>
      </c>
      <c r="O9" s="22">
        <v>11.393252798681747</v>
      </c>
      <c r="P9" s="22">
        <v>11.686184221255397</v>
      </c>
      <c r="Q9" s="22">
        <v>4.643182639576346</v>
      </c>
      <c r="R9" s="22"/>
      <c r="S9" s="22">
        <v>10.851017403659048</v>
      </c>
      <c r="T9" s="22">
        <v>12.11519481860892</v>
      </c>
      <c r="U9" s="22"/>
    </row>
  </sheetData>
  <sortState ref="A2:V9">
    <sortCondition ref="A2:A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C18" sqref="C18"/>
    </sheetView>
  </sheetViews>
  <sheetFormatPr baseColWidth="10" defaultRowHeight="15" x14ac:dyDescent="0.25"/>
  <cols>
    <col min="1" max="1" width="11.42578125" style="1"/>
    <col min="2" max="2" width="18.85546875" style="1" bestFit="1" customWidth="1"/>
    <col min="3" max="3" width="18.85546875" style="1" customWidth="1"/>
    <col min="4" max="4" width="20.5703125" style="1" bestFit="1" customWidth="1"/>
    <col min="5" max="16384" width="11.42578125" style="1"/>
  </cols>
  <sheetData>
    <row r="1" spans="1:16" x14ac:dyDescent="0.25">
      <c r="A1" s="23" t="s">
        <v>55</v>
      </c>
      <c r="B1" s="23" t="s">
        <v>60</v>
      </c>
      <c r="C1" s="23" t="s">
        <v>57</v>
      </c>
      <c r="D1" s="23" t="s">
        <v>61</v>
      </c>
      <c r="E1" s="32" t="s">
        <v>65</v>
      </c>
      <c r="F1" s="32"/>
      <c r="G1" s="32"/>
      <c r="H1" s="32"/>
      <c r="I1" s="32"/>
      <c r="J1" s="33" t="s">
        <v>64</v>
      </c>
      <c r="K1" s="33"/>
      <c r="L1" s="33"/>
      <c r="M1" s="33"/>
      <c r="N1" s="33"/>
      <c r="O1" s="26"/>
      <c r="P1" s="26"/>
    </row>
    <row r="2" spans="1:16" x14ac:dyDescent="0.25">
      <c r="A2" s="23"/>
      <c r="B2" s="23" t="s">
        <v>59</v>
      </c>
      <c r="C2" s="23" t="s">
        <v>58</v>
      </c>
      <c r="D2" s="23" t="s">
        <v>62</v>
      </c>
      <c r="E2" s="12" t="s">
        <v>42</v>
      </c>
      <c r="F2" s="12" t="s">
        <v>44</v>
      </c>
      <c r="G2" s="12" t="s">
        <v>36</v>
      </c>
      <c r="H2" s="12" t="s">
        <v>17</v>
      </c>
      <c r="I2" s="12" t="s">
        <v>56</v>
      </c>
      <c r="J2" s="3" t="s">
        <v>12</v>
      </c>
      <c r="K2" s="3" t="s">
        <v>22</v>
      </c>
      <c r="L2" s="3" t="s">
        <v>11</v>
      </c>
      <c r="M2" s="3" t="s">
        <v>17</v>
      </c>
      <c r="N2" s="3" t="s">
        <v>56</v>
      </c>
      <c r="O2" s="26"/>
      <c r="P2" s="26"/>
    </row>
    <row r="3" spans="1:16" x14ac:dyDescent="0.25">
      <c r="A3" s="24" t="s">
        <v>1</v>
      </c>
      <c r="B3" s="24">
        <v>5.9525000000000008E-2</v>
      </c>
      <c r="C3" s="24">
        <v>2.9741845940319225E-2</v>
      </c>
      <c r="D3" s="24" t="s">
        <v>63</v>
      </c>
      <c r="E3" s="25">
        <v>8699.0300000000007</v>
      </c>
      <c r="F3" s="25">
        <v>1726.15</v>
      </c>
      <c r="G3" s="25">
        <v>2660.1909999999998</v>
      </c>
      <c r="H3" s="25">
        <v>2049.108033</v>
      </c>
      <c r="I3" s="25">
        <v>1881.8732142500012</v>
      </c>
      <c r="J3" s="6">
        <v>769.74390175213171</v>
      </c>
      <c r="K3" s="6">
        <v>344.46492685383367</v>
      </c>
      <c r="L3" s="6">
        <v>226.93213764242512</v>
      </c>
      <c r="M3" s="6">
        <v>73.646486767465248</v>
      </c>
      <c r="N3" s="6">
        <v>184.88891424876124</v>
      </c>
    </row>
    <row r="4" spans="1:16" x14ac:dyDescent="0.25">
      <c r="A4" s="24" t="s">
        <v>1</v>
      </c>
      <c r="B4" s="24">
        <v>0.23454000000000003</v>
      </c>
      <c r="C4" s="24">
        <v>0.41287942332896471</v>
      </c>
      <c r="D4" s="24" t="s">
        <v>63</v>
      </c>
      <c r="E4" s="25">
        <v>3099.8968877953375</v>
      </c>
      <c r="F4" s="25">
        <v>1038.2232898015836</v>
      </c>
      <c r="G4" s="25">
        <v>1287.7738397842338</v>
      </c>
      <c r="H4" s="25">
        <v>922.67085790072269</v>
      </c>
      <c r="I4" s="25">
        <v>929.26464364966796</v>
      </c>
      <c r="J4" s="6">
        <v>323.89802743314493</v>
      </c>
      <c r="K4" s="6">
        <v>236.40640801933398</v>
      </c>
      <c r="L4" s="3">
        <v>100.05730375829926</v>
      </c>
      <c r="M4" s="6">
        <v>31.253829015334464</v>
      </c>
      <c r="N4" s="6">
        <v>86.248517311031378</v>
      </c>
    </row>
    <row r="5" spans="1:16" x14ac:dyDescent="0.25">
      <c r="A5" s="24" t="s">
        <v>1</v>
      </c>
      <c r="B5" s="24">
        <v>0.40034000000000003</v>
      </c>
      <c r="C5" s="24">
        <v>0.23536277602523656</v>
      </c>
      <c r="D5" s="24" t="s">
        <v>63</v>
      </c>
      <c r="E5" s="25">
        <v>2569.3401874815959</v>
      </c>
      <c r="F5" s="25">
        <v>860.7548467100745</v>
      </c>
      <c r="G5" s="25">
        <v>1240.0669567450841</v>
      </c>
      <c r="H5" s="25">
        <v>869.89913854885413</v>
      </c>
      <c r="I5" s="25">
        <v>762.9754524369564</v>
      </c>
      <c r="J5" s="6">
        <v>127.80134325514173</v>
      </c>
      <c r="K5" s="6">
        <v>58.244920160308418</v>
      </c>
      <c r="L5" s="6">
        <v>43.341952888494149</v>
      </c>
      <c r="M5" s="6" t="s">
        <v>33</v>
      </c>
      <c r="N5" s="6">
        <v>28.476490077886893</v>
      </c>
    </row>
    <row r="6" spans="1:16" x14ac:dyDescent="0.25">
      <c r="A6" s="24" t="s">
        <v>1</v>
      </c>
      <c r="B6" s="24">
        <v>0.66512000000000004</v>
      </c>
      <c r="C6" s="24">
        <v>0.45132954545454562</v>
      </c>
      <c r="D6" s="24" t="s">
        <v>63</v>
      </c>
      <c r="E6" s="25">
        <v>2554.3886034826483</v>
      </c>
      <c r="F6" s="25">
        <v>764.97096891655485</v>
      </c>
      <c r="G6" s="25">
        <v>1032.8888125839132</v>
      </c>
      <c r="H6" s="25">
        <v>762.71582069166868</v>
      </c>
      <c r="I6" s="25">
        <v>618.19503143561451</v>
      </c>
      <c r="J6" s="6">
        <v>106.48205758077913</v>
      </c>
      <c r="K6" s="6">
        <v>54.75106171554647</v>
      </c>
      <c r="L6" s="6">
        <v>37.580747522877957</v>
      </c>
      <c r="M6" s="6" t="s">
        <v>33</v>
      </c>
      <c r="N6" s="6">
        <v>24.723384843734721</v>
      </c>
    </row>
    <row r="7" spans="1:16" x14ac:dyDescent="0.25">
      <c r="A7" s="24" t="s">
        <v>1</v>
      </c>
      <c r="B7" s="24">
        <v>1.29</v>
      </c>
      <c r="C7" s="24">
        <v>0.53531693472090813</v>
      </c>
      <c r="D7" s="24" t="s">
        <v>63</v>
      </c>
      <c r="E7" s="25">
        <v>1117.6099999999999</v>
      </c>
      <c r="F7" s="25">
        <v>266.17</v>
      </c>
      <c r="G7" s="25">
        <v>522.50099999999998</v>
      </c>
      <c r="H7" s="25">
        <v>154.43403568808654</v>
      </c>
      <c r="I7" s="25">
        <v>238.22619715493056</v>
      </c>
      <c r="J7" s="6">
        <v>95.303670627125669</v>
      </c>
      <c r="K7" s="6">
        <v>44.741413054057233</v>
      </c>
      <c r="L7" s="6">
        <v>28.521170323595047</v>
      </c>
      <c r="M7" s="6">
        <v>0</v>
      </c>
      <c r="N7" s="6">
        <v>20.48772872987621</v>
      </c>
    </row>
    <row r="8" spans="1:16" x14ac:dyDescent="0.25">
      <c r="A8" s="24" t="s">
        <v>1</v>
      </c>
      <c r="B8" s="24">
        <v>1.4779500000000003</v>
      </c>
      <c r="C8" s="24">
        <v>0.74479550561797714</v>
      </c>
      <c r="D8" s="24" t="s">
        <v>63</v>
      </c>
      <c r="E8" s="25">
        <v>874.55512411810821</v>
      </c>
      <c r="F8" s="25">
        <v>260.64339430363214</v>
      </c>
      <c r="G8" s="25">
        <v>482.41850143715703</v>
      </c>
      <c r="H8" s="25">
        <v>111.56018083033727</v>
      </c>
      <c r="I8" s="25">
        <v>201.53899173973468</v>
      </c>
      <c r="J8" s="6">
        <v>93.739368748161851</v>
      </c>
      <c r="K8" s="6">
        <v>58.620077605890984</v>
      </c>
      <c r="L8" s="6">
        <v>23.320730961629451</v>
      </c>
      <c r="M8" s="6" t="s">
        <v>33</v>
      </c>
      <c r="N8" s="6">
        <v>18.646995654712867</v>
      </c>
    </row>
    <row r="9" spans="1:16" x14ac:dyDescent="0.25">
      <c r="A9" s="24" t="s">
        <v>1</v>
      </c>
      <c r="B9" s="24">
        <v>1.7451450000000004</v>
      </c>
      <c r="C9" s="24">
        <v>3.9261306122449002</v>
      </c>
      <c r="D9" s="24" t="s">
        <v>63</v>
      </c>
      <c r="E9" s="25">
        <v>843.57893156815226</v>
      </c>
      <c r="F9" s="25">
        <v>453.81402013798248</v>
      </c>
      <c r="G9" s="25">
        <v>458.68743924420414</v>
      </c>
      <c r="H9" s="25">
        <v>92.266995967121389</v>
      </c>
      <c r="I9" s="25">
        <v>220.40407021893293</v>
      </c>
      <c r="J9" s="6">
        <v>95.049050344553194</v>
      </c>
      <c r="K9" s="6">
        <v>42.268358712147567</v>
      </c>
      <c r="L9" s="6">
        <v>27.545456759946916</v>
      </c>
      <c r="M9" s="6">
        <v>9.7832808811108727</v>
      </c>
      <c r="N9" s="6">
        <v>20.345608944939244</v>
      </c>
    </row>
    <row r="10" spans="1:16" x14ac:dyDescent="0.25">
      <c r="A10" s="24" t="s">
        <v>1</v>
      </c>
      <c r="B10" s="24">
        <v>2.6512650000000004</v>
      </c>
      <c r="C10" s="24">
        <v>2.7343101424979057</v>
      </c>
      <c r="D10" s="24" t="s">
        <v>63</v>
      </c>
      <c r="E10" s="25">
        <v>377.86</v>
      </c>
      <c r="F10" s="25">
        <v>238.2</v>
      </c>
      <c r="G10" s="25">
        <v>232.26900000000001</v>
      </c>
      <c r="H10" s="25">
        <v>60.807032999999997</v>
      </c>
      <c r="I10" s="25">
        <v>125.22737000000029</v>
      </c>
      <c r="J10" s="6">
        <v>53.657399198015547</v>
      </c>
      <c r="K10" s="6">
        <v>13.842310299439967</v>
      </c>
      <c r="L10" s="6">
        <v>11.146036321126987</v>
      </c>
      <c r="M10" s="6" t="s">
        <v>33</v>
      </c>
      <c r="N10" s="6">
        <v>8.1015813395662803</v>
      </c>
    </row>
    <row r="11" spans="1:16" x14ac:dyDescent="0.25">
      <c r="A11" s="24"/>
      <c r="B11" s="24"/>
      <c r="C11" s="24"/>
      <c r="D11" s="24"/>
      <c r="E11" s="25"/>
      <c r="F11" s="25"/>
      <c r="G11" s="25"/>
      <c r="H11" s="25"/>
      <c r="I11" s="25"/>
      <c r="J11" s="6"/>
      <c r="K11" s="6"/>
      <c r="L11" s="6"/>
      <c r="M11" s="6"/>
      <c r="N11" s="6"/>
    </row>
    <row r="12" spans="1:16" x14ac:dyDescent="0.25">
      <c r="A12" s="24" t="s">
        <v>2</v>
      </c>
      <c r="B12" s="24">
        <v>5.8690000000000013E-2</v>
      </c>
      <c r="C12" s="24">
        <v>0.317</v>
      </c>
      <c r="D12" s="24">
        <f>[1]Feuil1!$AJ$27</f>
        <v>62157.096609303102</v>
      </c>
      <c r="E12" s="25">
        <v>2573.4879999999998</v>
      </c>
      <c r="F12" s="25">
        <v>2893.42</v>
      </c>
      <c r="G12" s="25">
        <v>1042.81</v>
      </c>
      <c r="H12" s="25">
        <v>1581.68</v>
      </c>
      <c r="I12" s="25">
        <v>1310.1930000000011</v>
      </c>
      <c r="J12" s="6">
        <v>934.59340279697597</v>
      </c>
      <c r="K12" s="6">
        <v>635.94514005270196</v>
      </c>
      <c r="L12" s="6">
        <v>183.82031612707809</v>
      </c>
      <c r="M12" s="6">
        <v>254.95660706737434</v>
      </c>
      <c r="N12" s="6">
        <v>356.72324706017821</v>
      </c>
    </row>
    <row r="13" spans="1:16" x14ac:dyDescent="0.25">
      <c r="A13" s="24" t="s">
        <v>2</v>
      </c>
      <c r="B13" s="24">
        <v>0.23475000000000001</v>
      </c>
      <c r="C13" s="24">
        <v>0.98422461538462758</v>
      </c>
      <c r="D13" s="24">
        <f>SUMPRODUCT([1]Feuil1!$AJ$28:$AJ$29,[1]Feuil1!$Z$28:$Z$29)/SUM([1]Feuil1!$Z$28:$Z$29)</f>
        <v>23281.835737816655</v>
      </c>
      <c r="E13" s="25">
        <v>2469.7805561740315</v>
      </c>
      <c r="F13" s="25">
        <v>3242.1073213677159</v>
      </c>
      <c r="G13" s="25">
        <v>1008.4612438941271</v>
      </c>
      <c r="H13" s="25">
        <v>979.50450051118935</v>
      </c>
      <c r="I13" s="25">
        <v>1229.3470879797796</v>
      </c>
      <c r="J13" s="6">
        <v>222.15862159392879</v>
      </c>
      <c r="K13" s="6">
        <v>133.30801026788342</v>
      </c>
      <c r="L13" s="6">
        <v>46.030185082568899</v>
      </c>
      <c r="M13" s="6">
        <v>47.779716059713493</v>
      </c>
      <c r="N13" s="6">
        <v>90.520230008712531</v>
      </c>
    </row>
    <row r="14" spans="1:16" x14ac:dyDescent="0.25">
      <c r="A14" s="24" t="s">
        <v>2</v>
      </c>
      <c r="B14" s="24">
        <v>0.53009000000000006</v>
      </c>
      <c r="C14" s="24">
        <v>1.2509999999999921</v>
      </c>
      <c r="D14" s="24">
        <f>SUMPRODUCT([1]Feuil1!$AJ$30:$AJ$33,[1]Feuil1!$Z$30:$Z$33)/SUM([1]Feuil1!$Z$30:$Z$33)</f>
        <v>19756.890363648672</v>
      </c>
      <c r="E14" s="25">
        <v>1948.575144172818</v>
      </c>
      <c r="F14" s="25">
        <v>2602.4771548046324</v>
      </c>
      <c r="G14" s="25">
        <v>715.3553221710572</v>
      </c>
      <c r="H14" s="25">
        <v>514.9887880750523</v>
      </c>
      <c r="I14" s="25">
        <v>781.23304204706801</v>
      </c>
      <c r="J14" s="6">
        <v>145.0541391575594</v>
      </c>
      <c r="K14" s="6">
        <v>133.37336912453603</v>
      </c>
      <c r="L14" s="6">
        <v>28.065948102912671</v>
      </c>
      <c r="M14" s="6">
        <v>28.678839952440587</v>
      </c>
      <c r="N14" s="6">
        <v>59.935270823329517</v>
      </c>
    </row>
    <row r="15" spans="1:16" x14ac:dyDescent="0.25">
      <c r="A15" s="24" t="s">
        <v>2</v>
      </c>
      <c r="B15" s="24">
        <v>0.88582000000000005</v>
      </c>
      <c r="C15" s="24">
        <v>0.47815575221239043</v>
      </c>
      <c r="D15" s="24">
        <f>SUMPRODUCT([1]Feuil1!$AJ$34:$AJ$37,[1]Feuil1!$Z$34:$Z$37)/SUM([1]Feuil1!$Z$34:$Z$37)</f>
        <v>31599.808843786017</v>
      </c>
      <c r="E15" s="25">
        <v>1441.8661665167406</v>
      </c>
      <c r="F15" s="25">
        <v>1802.0555103589802</v>
      </c>
      <c r="G15" s="25">
        <v>326.5576115312175</v>
      </c>
      <c r="H15" s="25">
        <v>118.09810524623546</v>
      </c>
      <c r="I15" s="25">
        <v>465.40273251615963</v>
      </c>
      <c r="J15" s="6">
        <v>61.59252429229101</v>
      </c>
      <c r="K15" s="6">
        <v>71.41766850186707</v>
      </c>
      <c r="L15" s="6">
        <v>13.143330800617836</v>
      </c>
      <c r="M15" s="6" t="s">
        <v>33</v>
      </c>
      <c r="N15" s="6">
        <v>18.335053052527144</v>
      </c>
    </row>
    <row r="16" spans="1:16" x14ac:dyDescent="0.25">
      <c r="A16" s="24" t="s">
        <v>2</v>
      </c>
      <c r="B16" s="24">
        <v>1.33124</v>
      </c>
      <c r="C16" s="24">
        <v>0.30816462156862717</v>
      </c>
      <c r="D16" s="24">
        <f>SUMPRODUCT([1]Feuil1!$AJ$38:$AJ$43,[1]Feuil1!$Z$38:$Z$43)/SUM([1]Feuil1!$Z$38:$Z$43)</f>
        <v>32809.483184410223</v>
      </c>
      <c r="E16" s="25">
        <v>1007.8009208163081</v>
      </c>
      <c r="F16" s="25">
        <v>1440.0621070001348</v>
      </c>
      <c r="G16" s="25">
        <v>331.8177062098693</v>
      </c>
      <c r="H16" s="25">
        <v>140.91428056173197</v>
      </c>
      <c r="I16" s="25">
        <v>516.01442283458664</v>
      </c>
      <c r="J16" s="6">
        <v>42.397359064024698</v>
      </c>
      <c r="K16" s="6">
        <v>53.907197449514555</v>
      </c>
      <c r="L16" s="6">
        <v>10.872469226522607</v>
      </c>
      <c r="M16" s="6">
        <v>5.9311835296764528</v>
      </c>
      <c r="N16" s="6">
        <v>14.252087700488715</v>
      </c>
    </row>
    <row r="17" spans="1:14" x14ac:dyDescent="0.25">
      <c r="A17" s="24"/>
      <c r="B17" s="24"/>
      <c r="C17" s="24"/>
      <c r="D17" s="24"/>
      <c r="E17" s="25"/>
      <c r="F17" s="25"/>
      <c r="G17" s="25"/>
      <c r="H17" s="25"/>
      <c r="I17" s="25"/>
      <c r="J17" s="6"/>
      <c r="K17" s="6"/>
      <c r="L17" s="6"/>
      <c r="M17" s="6"/>
      <c r="N17" s="6"/>
    </row>
    <row r="18" spans="1:14" x14ac:dyDescent="0.25">
      <c r="A18" s="24" t="s">
        <v>3</v>
      </c>
      <c r="B18" s="24">
        <v>5.6415000000000007E-2</v>
      </c>
      <c r="C18" s="24">
        <v>1.129</v>
      </c>
      <c r="D18" s="1">
        <v>14659.221838163607</v>
      </c>
      <c r="E18" s="25">
        <v>2118.817</v>
      </c>
      <c r="F18" s="25">
        <v>3700.73</v>
      </c>
      <c r="G18" s="25">
        <v>1294.8800000000001</v>
      </c>
      <c r="H18" s="25">
        <v>3071.4151753333331</v>
      </c>
      <c r="I18" s="25">
        <v>2278.0111269999998</v>
      </c>
      <c r="J18" s="6">
        <v>1562.6640507972947</v>
      </c>
      <c r="K18" s="6">
        <v>571.23377286410584</v>
      </c>
      <c r="L18" s="6">
        <v>297.27675992900242</v>
      </c>
      <c r="M18" s="6">
        <v>460.64680380376842</v>
      </c>
      <c r="N18" s="6">
        <v>460.29133235973677</v>
      </c>
    </row>
    <row r="19" spans="1:14" x14ac:dyDescent="0.25">
      <c r="A19" s="24" t="s">
        <v>3</v>
      </c>
      <c r="B19" s="24">
        <v>0.19719500000000004</v>
      </c>
      <c r="C19" s="24">
        <v>1.7392372427983627</v>
      </c>
      <c r="D19" s="24">
        <f>SUMPRODUCT([1]Feuil1!$AJ$49:$AJ$50,[1]Feuil1!$Z$49:$Z$50)/SUM([1]Feuil1!$Z$49:$Z$50)</f>
        <v>5114.3628356300605</v>
      </c>
      <c r="E19" s="25">
        <v>2058.1922390964623</v>
      </c>
      <c r="F19" s="25">
        <v>3501.0533044466542</v>
      </c>
      <c r="G19" s="25">
        <v>1224.3741085381446</v>
      </c>
      <c r="H19" s="25">
        <v>1947.6688463093246</v>
      </c>
      <c r="I19" s="25">
        <v>2014.7499954472241</v>
      </c>
      <c r="J19" s="6">
        <v>822.34111076725674</v>
      </c>
      <c r="K19" s="6">
        <v>322.59007661595723</v>
      </c>
      <c r="L19" s="6">
        <v>165.33224784606688</v>
      </c>
      <c r="M19" s="6">
        <v>179.7668916290136</v>
      </c>
      <c r="N19" s="6">
        <v>242.40699572828953</v>
      </c>
    </row>
    <row r="20" spans="1:14" x14ac:dyDescent="0.25">
      <c r="A20" s="24" t="s">
        <v>3</v>
      </c>
      <c r="B20" s="24">
        <v>0.29879</v>
      </c>
      <c r="C20" s="24">
        <v>0.74992682935779742</v>
      </c>
      <c r="D20" s="24">
        <f>SUMPRODUCT([1]Feuil1!$AJ$51:$AJ$52,[1]Feuil1!$Z$51:$Z$52)/SUM([1]Feuil1!$Z$51:$Z$52)</f>
        <v>10748.560460652596</v>
      </c>
      <c r="E20" s="25">
        <v>3226.0965203996261</v>
      </c>
      <c r="F20" s="25">
        <v>5934.8296766573167</v>
      </c>
      <c r="G20" s="25">
        <v>1819.1789271125547</v>
      </c>
      <c r="H20" s="25">
        <v>1915.4771119443869</v>
      </c>
      <c r="I20" s="25">
        <v>3201.5666568489123</v>
      </c>
      <c r="J20" s="6">
        <v>779.24626760112835</v>
      </c>
      <c r="K20" s="6">
        <v>276.27620930359944</v>
      </c>
      <c r="L20" s="6">
        <v>178.05997430906555</v>
      </c>
      <c r="M20" s="6">
        <v>131.28205959211928</v>
      </c>
      <c r="N20" s="6">
        <v>226.43387616840528</v>
      </c>
    </row>
    <row r="21" spans="1:14" x14ac:dyDescent="0.25">
      <c r="A21" s="24" t="s">
        <v>3</v>
      </c>
      <c r="B21" s="24">
        <v>0.53844000000000003</v>
      </c>
      <c r="C21" s="24">
        <v>1.6403901960784295</v>
      </c>
      <c r="D21" s="24">
        <f>SUMPRODUCT([1]Feuil1!$AJ$53:$AJ$55,[1]Feuil1!$Z$53:$Z$55)/SUM([1]Feuil1!$Z$53:$Z$55)</f>
        <v>10615.48090965992</v>
      </c>
      <c r="E21" s="25">
        <v>3287.035889651575</v>
      </c>
      <c r="F21" s="25">
        <v>5208.3089476319628</v>
      </c>
      <c r="G21" s="25">
        <v>1667.9317465053205</v>
      </c>
      <c r="H21" s="25">
        <v>1424.6232534681135</v>
      </c>
      <c r="I21" s="25">
        <v>2674.5695971230998</v>
      </c>
      <c r="J21" s="6">
        <v>550.39247961901697</v>
      </c>
      <c r="K21" s="6">
        <v>167.16667385190232</v>
      </c>
      <c r="L21" s="6">
        <v>123.70334717873222</v>
      </c>
      <c r="M21" s="6">
        <v>86.04403998500122</v>
      </c>
      <c r="N21" s="6">
        <v>163.71755354223899</v>
      </c>
    </row>
    <row r="22" spans="1:14" x14ac:dyDescent="0.25">
      <c r="A22" s="24" t="s">
        <v>3</v>
      </c>
      <c r="B22" s="24">
        <v>0.80449500000000007</v>
      </c>
      <c r="C22" s="24">
        <v>0.67092874491574883</v>
      </c>
      <c r="D22" s="24">
        <f>SUMPRODUCT([1]Feuil1!$AJ$56:$AJ$58,[1]Feuil1!$Z$56:$Z$58)/SUM([1]Feuil1!$Z$56:$Z$58)</f>
        <v>15959.106199845894</v>
      </c>
      <c r="E22" s="25">
        <v>2554.0370331698332</v>
      </c>
      <c r="F22" s="25">
        <v>2453.8300965965686</v>
      </c>
      <c r="G22" s="25">
        <v>847.12499426810245</v>
      </c>
      <c r="H22" s="25">
        <v>976.5706813974889</v>
      </c>
      <c r="I22" s="25">
        <v>1648.7706103850614</v>
      </c>
      <c r="J22" s="6">
        <v>352.07491468294444</v>
      </c>
      <c r="K22" s="6">
        <v>119.58253883867631</v>
      </c>
      <c r="L22" s="6">
        <v>85.485171829620427</v>
      </c>
      <c r="M22" s="6">
        <v>47.012458619814922</v>
      </c>
      <c r="N22" s="6">
        <v>104.88863350419149</v>
      </c>
    </row>
    <row r="23" spans="1:14" x14ac:dyDescent="0.25">
      <c r="A23" s="24" t="s">
        <v>3</v>
      </c>
      <c r="B23" s="24">
        <v>1.02888</v>
      </c>
      <c r="C23" s="24">
        <v>0.37955656730769222</v>
      </c>
      <c r="D23" s="24">
        <f>SUMPRODUCT([1]Feuil1!$AJ$59:$AJ$61,[1]Feuil1!$Z$59:$Z$61)/SUM([1]Feuil1!$Z$59:$Z$61)</f>
        <v>13713.037859036927</v>
      </c>
      <c r="E23" s="25">
        <v>2370.5621702876751</v>
      </c>
      <c r="F23" s="25">
        <v>2526.3766639926912</v>
      </c>
      <c r="G23" s="25">
        <v>769.42267798649641</v>
      </c>
      <c r="H23" s="25">
        <v>867.9528576808907</v>
      </c>
      <c r="I23" s="25">
        <v>1610.0679404391994</v>
      </c>
      <c r="J23" s="6">
        <v>425.68654935120145</v>
      </c>
      <c r="K23" s="6">
        <v>169.96343793720129</v>
      </c>
      <c r="L23" s="6">
        <v>105.47026259298924</v>
      </c>
      <c r="M23" s="6">
        <v>44.571727964561752</v>
      </c>
      <c r="N23" s="6">
        <v>109.72513146611902</v>
      </c>
    </row>
    <row r="24" spans="1:14" x14ac:dyDescent="0.25">
      <c r="A24" s="24"/>
      <c r="B24" s="24"/>
      <c r="C24" s="24"/>
      <c r="D24" s="24"/>
      <c r="E24" s="25"/>
      <c r="F24" s="25"/>
      <c r="G24" s="25"/>
      <c r="H24" s="25"/>
      <c r="I24" s="25"/>
      <c r="J24" s="6"/>
      <c r="K24" s="6"/>
      <c r="L24" s="6"/>
      <c r="M24" s="6"/>
      <c r="N24" s="6"/>
    </row>
    <row r="25" spans="1:14" x14ac:dyDescent="0.25">
      <c r="A25" s="24" t="s">
        <v>4</v>
      </c>
      <c r="B25" s="24">
        <v>0.101975</v>
      </c>
      <c r="C25" s="24">
        <v>0.218779</v>
      </c>
      <c r="D25" s="1">
        <v>23515.567541063989</v>
      </c>
      <c r="E25" s="25">
        <v>4088.4889999999996</v>
      </c>
      <c r="F25" s="25">
        <v>4923.05</v>
      </c>
      <c r="G25" s="25">
        <v>2194.2399999999998</v>
      </c>
      <c r="H25" s="25">
        <v>1328.47</v>
      </c>
      <c r="I25" s="25">
        <v>3402.8517710000015</v>
      </c>
      <c r="J25" s="6">
        <v>1112.8324322642641</v>
      </c>
      <c r="K25" s="6">
        <v>319.93626648398396</v>
      </c>
      <c r="L25" s="6">
        <v>263.38565739747645</v>
      </c>
      <c r="M25" s="6">
        <v>191.45949011399236</v>
      </c>
      <c r="N25" s="6">
        <v>385.83620447531393</v>
      </c>
    </row>
    <row r="26" spans="1:14" x14ac:dyDescent="0.25">
      <c r="A26" s="24" t="s">
        <v>4</v>
      </c>
      <c r="B26" s="24">
        <v>0.23330499999999998</v>
      </c>
      <c r="C26" s="24">
        <v>1.0792999999999999</v>
      </c>
      <c r="D26" s="24">
        <v>4385.8981192416049</v>
      </c>
      <c r="E26" s="25">
        <v>2812.7365449630706</v>
      </c>
      <c r="F26" s="25">
        <v>2911.7517231401812</v>
      </c>
      <c r="G26" s="25">
        <v>1497.7089964212291</v>
      </c>
      <c r="H26" s="25">
        <v>830.38539518769505</v>
      </c>
      <c r="I26" s="25">
        <v>2044.6474538250213</v>
      </c>
      <c r="J26" s="6">
        <v>661.85457971860512</v>
      </c>
      <c r="K26" s="6">
        <v>279.46040062797545</v>
      </c>
      <c r="L26" s="6">
        <v>157.70364643373668</v>
      </c>
      <c r="M26" s="6">
        <v>101.44841292503321</v>
      </c>
      <c r="N26" s="6">
        <v>222.29756384718621</v>
      </c>
    </row>
    <row r="27" spans="1:14" x14ac:dyDescent="0.25">
      <c r="A27" s="24" t="s">
        <v>4</v>
      </c>
      <c r="B27" s="24">
        <v>0.38877499999999998</v>
      </c>
      <c r="C27" s="24">
        <v>3.4162271523178411</v>
      </c>
      <c r="D27" s="24">
        <v>4033.4827435599223</v>
      </c>
      <c r="E27" s="25">
        <v>2029.7307733324758</v>
      </c>
      <c r="F27" s="25">
        <v>1822.5848748954784</v>
      </c>
      <c r="G27" s="25">
        <v>1146.8460198108962</v>
      </c>
      <c r="H27" s="25">
        <v>611.15180243776945</v>
      </c>
      <c r="I27" s="25">
        <v>1157.4741156529235</v>
      </c>
      <c r="J27" s="6">
        <v>351.7874973466815</v>
      </c>
      <c r="K27" s="6">
        <v>146.78322878952869</v>
      </c>
      <c r="L27" s="6">
        <v>86.296619534612546</v>
      </c>
      <c r="M27" s="6">
        <v>41.075307770188857</v>
      </c>
      <c r="N27" s="6">
        <v>102.2132885617558</v>
      </c>
    </row>
    <row r="28" spans="1:14" x14ac:dyDescent="0.25">
      <c r="A28" s="24" t="s">
        <v>4</v>
      </c>
      <c r="B28" s="24">
        <v>0.68418000000000001</v>
      </c>
      <c r="C28" s="24">
        <v>26.801500000000001</v>
      </c>
      <c r="D28" s="24">
        <v>1597.5167578705129</v>
      </c>
      <c r="E28" s="25">
        <v>1273.8388394576937</v>
      </c>
      <c r="F28" s="25">
        <v>1202.9481290093261</v>
      </c>
      <c r="G28" s="25">
        <v>823.13504409200914</v>
      </c>
      <c r="H28" s="25">
        <v>452.36881862189188</v>
      </c>
      <c r="I28" s="25">
        <v>786.05324071528958</v>
      </c>
      <c r="J28" s="6">
        <v>242.36021444316978</v>
      </c>
      <c r="K28" s="6">
        <v>78.448726083373671</v>
      </c>
      <c r="L28" s="6">
        <v>56.897252357848821</v>
      </c>
      <c r="M28" s="6">
        <v>35.559297021946186</v>
      </c>
      <c r="N28" s="6">
        <v>69.63804045383938</v>
      </c>
    </row>
    <row r="29" spans="1:14" x14ac:dyDescent="0.25">
      <c r="A29" s="24" t="s">
        <v>4</v>
      </c>
      <c r="B29" s="24">
        <v>0.99093999999999993</v>
      </c>
      <c r="C29" s="24">
        <v>7.1352500000000001</v>
      </c>
      <c r="D29" s="24">
        <v>3119.7026991785115</v>
      </c>
      <c r="E29" s="25">
        <v>1120.712</v>
      </c>
      <c r="F29" s="25">
        <v>842.15</v>
      </c>
      <c r="G29" s="25">
        <v>673.27</v>
      </c>
      <c r="H29" s="25">
        <v>408.73100000000005</v>
      </c>
      <c r="I29" s="25">
        <v>585.33151899999984</v>
      </c>
      <c r="J29" s="6">
        <v>125.61004930228796</v>
      </c>
      <c r="K29" s="6">
        <v>51.038648180992105</v>
      </c>
      <c r="L29" s="6">
        <v>27.471167025143831</v>
      </c>
      <c r="M29" s="6">
        <v>20.206658984569508</v>
      </c>
      <c r="N29" s="6">
        <v>35.432191913481347</v>
      </c>
    </row>
    <row r="30" spans="1:14" x14ac:dyDescent="0.25">
      <c r="A30" s="24" t="s">
        <v>4</v>
      </c>
      <c r="B30" s="24">
        <v>1.4623599999999999</v>
      </c>
      <c r="C30" s="24">
        <v>4.3764200000000004</v>
      </c>
      <c r="D30" s="24">
        <v>6240.7195282338471</v>
      </c>
      <c r="E30" s="25">
        <v>1096.0989999999999</v>
      </c>
      <c r="F30" s="25">
        <v>775.14</v>
      </c>
      <c r="G30" s="25">
        <v>580.83000000000004</v>
      </c>
      <c r="H30" s="25">
        <v>301.15500000000003</v>
      </c>
      <c r="I30" s="25">
        <v>537.50761599999942</v>
      </c>
      <c r="J30" s="6">
        <v>125.44833337750204</v>
      </c>
      <c r="K30" s="6">
        <v>51.35323804842406</v>
      </c>
      <c r="L30" s="6">
        <v>27.644263030220813</v>
      </c>
      <c r="M30" s="6">
        <v>20.218538607981955</v>
      </c>
      <c r="N30" s="6">
        <v>39.259316330981903</v>
      </c>
    </row>
    <row r="31" spans="1:14" x14ac:dyDescent="0.25">
      <c r="A31" s="24" t="s">
        <v>4</v>
      </c>
      <c r="B31" s="24">
        <v>1.8671399999999998</v>
      </c>
      <c r="C31" s="24">
        <v>0.66220599999999996</v>
      </c>
      <c r="D31" s="24">
        <v>15929.640792529279</v>
      </c>
      <c r="E31" s="25">
        <v>1690.395</v>
      </c>
      <c r="F31" s="25">
        <v>1072.27</v>
      </c>
      <c r="G31" s="25">
        <v>747.3</v>
      </c>
      <c r="H31" s="25">
        <v>309.30100000000004</v>
      </c>
      <c r="I31" s="25">
        <v>608.58595300000025</v>
      </c>
      <c r="J31" s="6">
        <v>168.26603121748366</v>
      </c>
      <c r="K31" s="6">
        <v>73.869092830652164</v>
      </c>
      <c r="L31" s="6">
        <v>38.01253066530419</v>
      </c>
      <c r="M31" s="6">
        <v>24.712956197380699</v>
      </c>
      <c r="N31" s="6">
        <v>53.744329438724776</v>
      </c>
    </row>
    <row r="32" spans="1:14" x14ac:dyDescent="0.25">
      <c r="A32" s="24" t="s">
        <v>4</v>
      </c>
      <c r="B32" s="24">
        <v>2.2055299999999995</v>
      </c>
      <c r="C32" s="24">
        <v>0.81494299999999997</v>
      </c>
      <c r="D32" s="24">
        <v>12281.686811075986</v>
      </c>
      <c r="E32" s="25">
        <v>1790.3219999999997</v>
      </c>
      <c r="F32" s="25">
        <v>1019.7300000000001</v>
      </c>
      <c r="G32" s="25">
        <v>773.21000000000015</v>
      </c>
      <c r="H32" s="25">
        <v>255.35900000000001</v>
      </c>
      <c r="I32" s="25">
        <v>502.62450800000033</v>
      </c>
      <c r="J32" s="6">
        <v>172.31145764644251</v>
      </c>
      <c r="K32" s="6">
        <v>74.581995536295864</v>
      </c>
      <c r="L32" s="6">
        <v>43.757740450192564</v>
      </c>
      <c r="M32" s="6">
        <v>18.934542333768185</v>
      </c>
      <c r="N32" s="6">
        <v>50.657260120230831</v>
      </c>
    </row>
    <row r="33" spans="1:14" x14ac:dyDescent="0.25">
      <c r="A33" s="24" t="s">
        <v>4</v>
      </c>
      <c r="B33" s="24">
        <v>3.1409749999999996</v>
      </c>
      <c r="C33" s="24">
        <v>1.7197131016042806</v>
      </c>
      <c r="D33" s="24">
        <v>6584.0321985792853</v>
      </c>
      <c r="E33" s="25">
        <v>400.25209515257444</v>
      </c>
      <c r="F33" s="25">
        <v>210.18185975658642</v>
      </c>
      <c r="G33" s="25">
        <v>136.54532409708747</v>
      </c>
      <c r="H33" s="25">
        <v>48.133230638893792</v>
      </c>
      <c r="I33" s="25">
        <v>112.42200015569063</v>
      </c>
      <c r="J33" s="6">
        <v>28.220972320938841</v>
      </c>
      <c r="K33" s="6">
        <v>16.097585269569532</v>
      </c>
      <c r="L33" s="6">
        <v>6.7409880935292072</v>
      </c>
      <c r="M33" s="6" t="s">
        <v>33</v>
      </c>
      <c r="N33" s="6">
        <v>7.0752321592325558</v>
      </c>
    </row>
    <row r="34" spans="1:14" x14ac:dyDescent="0.25">
      <c r="A34" s="24" t="s">
        <v>4</v>
      </c>
      <c r="B34" s="24">
        <v>4.4195249999999993</v>
      </c>
      <c r="C34" s="24">
        <v>1.6891325507361712</v>
      </c>
      <c r="D34" s="24">
        <v>7041.5705291150152</v>
      </c>
      <c r="E34" s="25">
        <v>234.59063769504513</v>
      </c>
      <c r="F34" s="25">
        <v>230.7479028978139</v>
      </c>
      <c r="G34" s="25">
        <v>126.03124750694144</v>
      </c>
      <c r="H34" s="25">
        <v>36.736666712291267</v>
      </c>
      <c r="I34" s="25">
        <v>92.394194756325646</v>
      </c>
      <c r="J34" s="6">
        <v>23.651303449738247</v>
      </c>
      <c r="K34" s="6">
        <v>12.27741683991416</v>
      </c>
      <c r="L34" s="6">
        <v>6.1087021138582163</v>
      </c>
      <c r="M34" s="6" t="s">
        <v>33</v>
      </c>
      <c r="N34" s="6">
        <v>5.8007137817124814</v>
      </c>
    </row>
    <row r="35" spans="1:14" x14ac:dyDescent="0.25">
      <c r="A35" s="24"/>
      <c r="B35" s="24"/>
      <c r="C35" s="24"/>
      <c r="D35" s="24"/>
      <c r="E35" s="25"/>
      <c r="F35" s="25"/>
      <c r="G35" s="25"/>
      <c r="H35" s="25"/>
      <c r="I35" s="25"/>
      <c r="J35" s="6"/>
      <c r="K35" s="6"/>
      <c r="L35" s="6"/>
      <c r="M35" s="6"/>
      <c r="N35" s="6"/>
    </row>
    <row r="36" spans="1:14" x14ac:dyDescent="0.25">
      <c r="A36" s="24" t="s">
        <v>5</v>
      </c>
      <c r="B36" s="24">
        <v>8.0858599999999989E-2</v>
      </c>
      <c r="C36" s="24">
        <v>0.44884600000000002</v>
      </c>
      <c r="D36" s="24">
        <v>13010.366244283232</v>
      </c>
      <c r="E36" s="25">
        <v>1949.223</v>
      </c>
      <c r="F36" s="25">
        <v>7524.72</v>
      </c>
      <c r="G36" s="25">
        <v>7432.56</v>
      </c>
      <c r="H36" s="25">
        <v>12748.3</v>
      </c>
      <c r="I36" s="25">
        <v>4230.9608390000067</v>
      </c>
      <c r="J36" s="6">
        <v>13057.763476831706</v>
      </c>
      <c r="K36" s="6">
        <v>5489.4126075514914</v>
      </c>
      <c r="L36" s="6">
        <v>3911.3240336537251</v>
      </c>
      <c r="M36" s="6">
        <v>7394.2545388817707</v>
      </c>
      <c r="N36" s="6">
        <v>4007.4000255711107</v>
      </c>
    </row>
    <row r="37" spans="1:14" x14ac:dyDescent="0.25">
      <c r="A37" s="24" t="s">
        <v>5</v>
      </c>
      <c r="B37" s="24">
        <v>0.16057509999999997</v>
      </c>
      <c r="C37" s="24">
        <v>0.36197600000000002</v>
      </c>
      <c r="D37" s="24">
        <v>21300.483588717521</v>
      </c>
      <c r="E37" s="25">
        <v>2082.2600000000002</v>
      </c>
      <c r="F37" s="25">
        <v>4697.08</v>
      </c>
      <c r="G37" s="25">
        <v>5228.72</v>
      </c>
      <c r="H37" s="25">
        <v>10687.9</v>
      </c>
      <c r="I37" s="25">
        <v>2791.5974160000042</v>
      </c>
      <c r="J37" s="6">
        <v>11486.054195015495</v>
      </c>
      <c r="K37" s="6">
        <v>4257.8070214822937</v>
      </c>
      <c r="L37" s="6">
        <v>3552.5941795236695</v>
      </c>
      <c r="M37" s="6">
        <v>4988.6962141853228</v>
      </c>
      <c r="N37" s="6">
        <v>3274.8370326838449</v>
      </c>
    </row>
    <row r="38" spans="1:14" x14ac:dyDescent="0.25">
      <c r="A38" s="24" t="s">
        <v>5</v>
      </c>
      <c r="B38" s="24">
        <v>0.24012414999999998</v>
      </c>
      <c r="C38" s="24">
        <v>0.8155</v>
      </c>
      <c r="D38" s="24">
        <v>5594.0328640002608</v>
      </c>
      <c r="E38" s="25">
        <v>1602.769</v>
      </c>
      <c r="F38" s="25">
        <v>3100.29</v>
      </c>
      <c r="G38" s="25">
        <v>3656.46</v>
      </c>
      <c r="H38" s="25">
        <v>9010.4599999999991</v>
      </c>
      <c r="I38" s="25">
        <v>2011.4533450000054</v>
      </c>
      <c r="J38" s="6">
        <v>10254.051452264062</v>
      </c>
      <c r="K38" s="6">
        <v>3451.2405670857806</v>
      </c>
      <c r="L38" s="6">
        <v>3325.0398559873674</v>
      </c>
      <c r="M38" s="6">
        <v>2536.957770394245</v>
      </c>
      <c r="N38" s="6">
        <v>2754.4380251058683</v>
      </c>
    </row>
    <row r="39" spans="1:14" x14ac:dyDescent="0.25">
      <c r="A39" s="24" t="s">
        <v>5</v>
      </c>
      <c r="B39" s="24">
        <v>0.31905319999999998</v>
      </c>
      <c r="C39" s="24">
        <v>1.1194</v>
      </c>
      <c r="D39" s="24">
        <v>6955.6139342865526</v>
      </c>
      <c r="E39" s="25">
        <v>1252.8399999999999</v>
      </c>
      <c r="F39" s="25">
        <v>1951.35</v>
      </c>
      <c r="G39" s="25">
        <v>2279.81</v>
      </c>
      <c r="H39" s="25">
        <v>6204.38</v>
      </c>
      <c r="I39" s="25">
        <v>1323.2631129999991</v>
      </c>
      <c r="J39" s="6">
        <v>7460.6959464991342</v>
      </c>
      <c r="K39" s="6">
        <v>2174.6738431069448</v>
      </c>
      <c r="L39" s="6">
        <v>2515.5075820048296</v>
      </c>
      <c r="M39" s="6">
        <v>1123.7162914319806</v>
      </c>
      <c r="N39" s="6">
        <v>1854.9846186120212</v>
      </c>
    </row>
    <row r="40" spans="1:14" x14ac:dyDescent="0.25">
      <c r="A40" s="24" t="s">
        <v>5</v>
      </c>
      <c r="B40" s="24">
        <v>0.44335799999999997</v>
      </c>
      <c r="C40" s="24">
        <v>0.90618799999999999</v>
      </c>
      <c r="D40" s="24">
        <v>8849.2157985854137</v>
      </c>
      <c r="E40" s="25">
        <v>1409.7809999999999</v>
      </c>
      <c r="F40" s="25">
        <v>1656.8</v>
      </c>
      <c r="G40" s="25">
        <v>1858.08</v>
      </c>
      <c r="H40" s="25">
        <v>4891.21</v>
      </c>
      <c r="I40" s="25">
        <v>1126.1442020000031</v>
      </c>
      <c r="J40" s="6">
        <v>4438.5849390892554</v>
      </c>
      <c r="K40" s="6">
        <v>1512.985330309556</v>
      </c>
      <c r="L40" s="6">
        <v>1511.3118783760349</v>
      </c>
      <c r="M40" s="6">
        <v>582.68711451714773</v>
      </c>
      <c r="N40" s="6">
        <v>1135.1996442762902</v>
      </c>
    </row>
    <row r="41" spans="1:14" x14ac:dyDescent="0.25">
      <c r="A41" s="24" t="s">
        <v>5</v>
      </c>
      <c r="B41" s="24">
        <v>0.51919704999999994</v>
      </c>
      <c r="C41" s="24">
        <v>0.230077</v>
      </c>
      <c r="D41" s="24">
        <v>24459.69457687037</v>
      </c>
      <c r="E41" s="25">
        <v>2703.1880000000001</v>
      </c>
      <c r="F41" s="25">
        <v>3322.22</v>
      </c>
      <c r="G41" s="25">
        <v>4100.46</v>
      </c>
      <c r="H41" s="25">
        <v>8357.86</v>
      </c>
      <c r="I41" s="25">
        <v>1786.6714900000079</v>
      </c>
      <c r="J41" s="6">
        <v>10520.73352015507</v>
      </c>
      <c r="K41" s="6">
        <v>2841.8706414267554</v>
      </c>
      <c r="L41" s="6">
        <v>3737.0459165970419</v>
      </c>
      <c r="M41" s="6">
        <v>1195.0058148014318</v>
      </c>
      <c r="N41" s="6">
        <v>2538.4632513540382</v>
      </c>
    </row>
    <row r="42" spans="1:14" x14ac:dyDescent="0.25">
      <c r="A42" s="24" t="s">
        <v>5</v>
      </c>
      <c r="B42" s="24">
        <v>0.59380384999999991</v>
      </c>
      <c r="C42" s="24">
        <v>0.32686700000000002</v>
      </c>
      <c r="D42" s="24">
        <v>20440.496040575395</v>
      </c>
      <c r="E42" s="25">
        <v>3084.7930000000001</v>
      </c>
      <c r="F42" s="25">
        <v>5744.8</v>
      </c>
      <c r="G42" s="25">
        <v>8951.23</v>
      </c>
      <c r="H42" s="25">
        <v>10064.200000000001</v>
      </c>
      <c r="I42" s="25">
        <v>2431.6616720000056</v>
      </c>
      <c r="J42" s="6">
        <v>14291.032815403914</v>
      </c>
      <c r="K42" s="6">
        <v>4210.137793310605</v>
      </c>
      <c r="L42" s="6">
        <v>5108.3167621701459</v>
      </c>
      <c r="M42" s="6">
        <v>1745.9011455505624</v>
      </c>
      <c r="N42" s="6">
        <v>3481.7175589704602</v>
      </c>
    </row>
    <row r="43" spans="1:14" x14ac:dyDescent="0.25">
      <c r="A43" s="24" t="s">
        <v>5</v>
      </c>
      <c r="B43" s="24">
        <v>0.69654109999999991</v>
      </c>
      <c r="C43" s="24">
        <v>0.419433</v>
      </c>
      <c r="D43" s="24">
        <v>20430.759047959724</v>
      </c>
      <c r="E43" s="25">
        <v>2887.1529999999998</v>
      </c>
      <c r="F43" s="25">
        <v>3657.46</v>
      </c>
      <c r="G43" s="25">
        <v>4623.25</v>
      </c>
      <c r="H43" s="25">
        <v>8370.84</v>
      </c>
      <c r="I43" s="25">
        <v>1847.1905099999967</v>
      </c>
      <c r="J43" s="6">
        <v>11518.20090224621</v>
      </c>
      <c r="K43" s="6">
        <v>2931.6327766660802</v>
      </c>
      <c r="L43" s="6">
        <v>4167.5901476327408</v>
      </c>
      <c r="M43" s="6">
        <v>1078.0497329818993</v>
      </c>
      <c r="N43" s="6">
        <v>2723.3401574667878</v>
      </c>
    </row>
    <row r="44" spans="1:14" x14ac:dyDescent="0.25">
      <c r="A44" s="24" t="s">
        <v>5</v>
      </c>
      <c r="B44" s="24">
        <v>0.77069724999999989</v>
      </c>
      <c r="C44" s="24">
        <v>0.161408</v>
      </c>
      <c r="D44" s="24">
        <v>29356.97174138626</v>
      </c>
      <c r="E44" s="25">
        <v>2899.8310000000001</v>
      </c>
      <c r="F44" s="25">
        <v>3974.96</v>
      </c>
      <c r="G44" s="25">
        <v>4922.18</v>
      </c>
      <c r="H44" s="25">
        <v>9054.66</v>
      </c>
      <c r="I44" s="25">
        <v>2011.0425579999937</v>
      </c>
      <c r="J44" s="6">
        <v>12117.394706374831</v>
      </c>
      <c r="K44" s="6">
        <v>3127.6254027368955</v>
      </c>
      <c r="L44" s="6">
        <v>4397.0129484245363</v>
      </c>
      <c r="M44" s="6">
        <v>1455.7732495639787</v>
      </c>
      <c r="N44" s="6">
        <v>2774.6219373026506</v>
      </c>
    </row>
    <row r="45" spans="1:14" x14ac:dyDescent="0.25">
      <c r="A45" s="24" t="s">
        <v>5</v>
      </c>
      <c r="B45" s="24">
        <v>0.84415284999999984</v>
      </c>
      <c r="C45" s="24">
        <v>1.4770000000000001</v>
      </c>
      <c r="D45" s="24">
        <v>5050.6700646376894</v>
      </c>
      <c r="E45" s="25">
        <v>1543.306</v>
      </c>
      <c r="F45" s="25">
        <v>3332.78</v>
      </c>
      <c r="G45" s="25">
        <v>3964.68</v>
      </c>
      <c r="H45" s="25">
        <v>7861.59</v>
      </c>
      <c r="I45" s="25">
        <v>1974.2020600000069</v>
      </c>
      <c r="J45" s="6">
        <v>11230.856739708921</v>
      </c>
      <c r="K45" s="6">
        <v>2730.5099364822941</v>
      </c>
      <c r="L45" s="6">
        <v>4123.4479577721049</v>
      </c>
      <c r="M45" s="6">
        <v>1046.8234901181488</v>
      </c>
      <c r="N45" s="6">
        <v>2577.3470230060011</v>
      </c>
    </row>
    <row r="46" spans="1:14" x14ac:dyDescent="0.25">
      <c r="A46" s="24" t="s">
        <v>5</v>
      </c>
      <c r="B46" s="24">
        <v>0.89682799999999985</v>
      </c>
      <c r="C46" s="24">
        <v>0.49584600000000001</v>
      </c>
      <c r="D46" s="24">
        <v>12206.894522369656</v>
      </c>
      <c r="E46" s="25">
        <v>1521.4190000000001</v>
      </c>
      <c r="F46" s="25">
        <v>3362.81</v>
      </c>
      <c r="G46" s="25">
        <v>4193.4399999999996</v>
      </c>
      <c r="H46" s="25">
        <v>7798.37</v>
      </c>
      <c r="I46" s="25">
        <v>1991.256776000002</v>
      </c>
      <c r="J46" s="6">
        <v>11651.724519154035</v>
      </c>
      <c r="K46" s="6">
        <v>3219.6508912540562</v>
      </c>
      <c r="L46" s="6">
        <v>4152.1614426037258</v>
      </c>
      <c r="M46" s="6">
        <v>1319.3770716395718</v>
      </c>
      <c r="N46" s="6">
        <v>2848.4605380179091</v>
      </c>
    </row>
    <row r="47" spans="1:14" x14ac:dyDescent="0.25">
      <c r="A47" s="24"/>
      <c r="B47" s="24"/>
      <c r="C47" s="24"/>
      <c r="D47" s="24"/>
      <c r="E47" s="25"/>
      <c r="F47" s="25"/>
      <c r="G47" s="25"/>
      <c r="H47" s="25"/>
      <c r="I47" s="25"/>
      <c r="J47" s="6"/>
      <c r="K47" s="6"/>
      <c r="L47" s="6"/>
      <c r="M47" s="6"/>
      <c r="N47" s="6"/>
    </row>
    <row r="48" spans="1:14" x14ac:dyDescent="0.25">
      <c r="A48" s="24" t="s">
        <v>6</v>
      </c>
      <c r="B48" s="24">
        <v>0.10016645</v>
      </c>
      <c r="C48" s="24">
        <v>9.7762712000000002E-2</v>
      </c>
      <c r="D48" s="24">
        <v>16911.850225299986</v>
      </c>
      <c r="E48" s="25">
        <v>2240.4659999999999</v>
      </c>
      <c r="F48" s="25">
        <v>9458.2900000000009</v>
      </c>
      <c r="G48" s="25">
        <v>7820.46</v>
      </c>
      <c r="H48" s="25">
        <v>15255.2</v>
      </c>
      <c r="I48" s="25">
        <v>3160.8968270000041</v>
      </c>
      <c r="J48" s="6">
        <v>16992.808247341494</v>
      </c>
      <c r="K48" s="6">
        <v>5392.2241339795119</v>
      </c>
      <c r="L48" s="6">
        <v>6320.8161865642032</v>
      </c>
      <c r="M48" s="6">
        <v>1539.9642979321693</v>
      </c>
      <c r="N48" s="6">
        <v>4257.4292098051919</v>
      </c>
    </row>
    <row r="49" spans="1:14" x14ac:dyDescent="0.25">
      <c r="A49" s="24" t="s">
        <v>6</v>
      </c>
      <c r="B49" s="24">
        <v>0.18109649999999999</v>
      </c>
      <c r="C49" s="24">
        <v>0.23298888888888886</v>
      </c>
      <c r="D49" s="24">
        <v>36537.726098031577</v>
      </c>
      <c r="E49" s="25">
        <v>1683.491</v>
      </c>
      <c r="F49" s="25">
        <v>6944.24</v>
      </c>
      <c r="G49" s="25">
        <v>6408.07</v>
      </c>
      <c r="H49" s="25">
        <v>13294.6</v>
      </c>
      <c r="I49" s="25">
        <v>2461.1098839999977</v>
      </c>
      <c r="J49" s="6">
        <v>22479.833553196757</v>
      </c>
      <c r="K49" s="6">
        <v>7419.0237318201371</v>
      </c>
      <c r="L49" s="6">
        <v>8214.665711329797</v>
      </c>
      <c r="M49" s="6">
        <v>2478.2325483502177</v>
      </c>
      <c r="N49" s="6">
        <v>5912.7768643359086</v>
      </c>
    </row>
    <row r="50" spans="1:14" x14ac:dyDescent="0.25">
      <c r="A50" s="24" t="s">
        <v>6</v>
      </c>
      <c r="B50" s="24">
        <v>0.25297959999999997</v>
      </c>
      <c r="C50" s="24">
        <v>1.3765714285714288</v>
      </c>
      <c r="D50" s="24">
        <v>13076.787172506476</v>
      </c>
      <c r="E50" s="25">
        <v>1485.5419999999999</v>
      </c>
      <c r="F50" s="25">
        <v>5517.79</v>
      </c>
      <c r="G50" s="25">
        <v>5187.6499999999996</v>
      </c>
      <c r="H50" s="25">
        <v>11320</v>
      </c>
      <c r="I50" s="25">
        <v>2059.4553410000008</v>
      </c>
      <c r="J50" s="6">
        <v>19869.65801384455</v>
      </c>
      <c r="K50" s="6">
        <v>6643.2786324358212</v>
      </c>
      <c r="L50" s="6">
        <v>7292.271480649958</v>
      </c>
      <c r="M50" s="6">
        <v>1961.026246272035</v>
      </c>
      <c r="N50" s="6">
        <v>5210.8131234280663</v>
      </c>
    </row>
    <row r="51" spans="1:14" x14ac:dyDescent="0.25">
      <c r="A51" s="24" t="s">
        <v>6</v>
      </c>
      <c r="B51" s="24">
        <v>0.33951559999999997</v>
      </c>
      <c r="C51" s="24">
        <v>2.6589999999999998</v>
      </c>
      <c r="D51" s="24">
        <v>11012.757696218914</v>
      </c>
      <c r="E51" s="25">
        <v>1307.915</v>
      </c>
      <c r="F51" s="25">
        <v>4228.76</v>
      </c>
      <c r="G51" s="25">
        <v>4091.33</v>
      </c>
      <c r="H51" s="25">
        <v>8952.5400000000009</v>
      </c>
      <c r="I51" s="25">
        <v>1643.3906279999974</v>
      </c>
      <c r="J51" s="6">
        <v>15734.283883386253</v>
      </c>
      <c r="K51" s="6">
        <v>5185.9343920412666</v>
      </c>
      <c r="L51" s="6">
        <v>5779.9390457800155</v>
      </c>
      <c r="M51" s="6">
        <v>1365.190904117622</v>
      </c>
      <c r="N51" s="6">
        <v>4082.2166204757377</v>
      </c>
    </row>
    <row r="52" spans="1:14" x14ac:dyDescent="0.25">
      <c r="A52" s="24" t="s">
        <v>6</v>
      </c>
      <c r="B52" s="24">
        <v>0.40808214999999998</v>
      </c>
      <c r="C52" s="24">
        <v>6.1364999999999998</v>
      </c>
      <c r="D52" s="24">
        <v>11142.459406226504</v>
      </c>
      <c r="E52" s="25">
        <v>1193.4739999999999</v>
      </c>
      <c r="F52" s="25">
        <v>3183.92</v>
      </c>
      <c r="G52" s="25">
        <v>3183.47</v>
      </c>
      <c r="H52" s="25">
        <v>7389.31</v>
      </c>
      <c r="I52" s="25">
        <v>1283.9924780000001</v>
      </c>
      <c r="J52" s="6">
        <v>15511.644384931486</v>
      </c>
      <c r="K52" s="6">
        <v>4609.4002395136968</v>
      </c>
      <c r="L52" s="6">
        <v>5989.1576410438311</v>
      </c>
      <c r="M52" s="6">
        <v>1168.9059831348911</v>
      </c>
      <c r="N52" s="6">
        <v>3889.7265673872571</v>
      </c>
    </row>
    <row r="53" spans="1:14" x14ac:dyDescent="0.25">
      <c r="A53" s="24" t="s">
        <v>6</v>
      </c>
      <c r="B53" s="24">
        <v>0.47061294999999997</v>
      </c>
      <c r="C53" s="24">
        <v>4.9980000000000002</v>
      </c>
      <c r="D53" s="24">
        <v>6476.8082289047961</v>
      </c>
      <c r="E53" s="25">
        <v>1102.5650000000001</v>
      </c>
      <c r="F53" s="25">
        <v>2487.4499999999998</v>
      </c>
      <c r="G53" s="25">
        <v>2503.88</v>
      </c>
      <c r="H53" s="25">
        <v>5812.06</v>
      </c>
      <c r="I53" s="25">
        <v>1048.3043969999962</v>
      </c>
      <c r="J53" s="6">
        <v>10189.408379779044</v>
      </c>
      <c r="K53" s="6">
        <v>3472.402211739538</v>
      </c>
      <c r="L53" s="6">
        <v>3752.6490612171083</v>
      </c>
      <c r="M53" s="6">
        <v>727.64517116130571</v>
      </c>
      <c r="N53" s="6">
        <v>2651.9782046829314</v>
      </c>
    </row>
    <row r="54" spans="1:14" x14ac:dyDescent="0.25">
      <c r="A54" s="24" t="s">
        <v>6</v>
      </c>
      <c r="B54" s="24">
        <v>0.56172535000000001</v>
      </c>
      <c r="C54" s="24">
        <v>2.1407499999999997</v>
      </c>
      <c r="D54" s="24">
        <v>12149.828124382626</v>
      </c>
      <c r="E54" s="25">
        <v>1077.2660000000001</v>
      </c>
      <c r="F54" s="25">
        <v>1997.64</v>
      </c>
      <c r="G54" s="25">
        <v>2026.67</v>
      </c>
      <c r="H54" s="25">
        <v>4858.7</v>
      </c>
      <c r="I54" s="25">
        <v>868.30766699999913</v>
      </c>
      <c r="J54" s="6">
        <v>9783.8558471830129</v>
      </c>
      <c r="K54" s="6">
        <v>2962.1274095200497</v>
      </c>
      <c r="L54" s="6">
        <v>3831.6090681625783</v>
      </c>
      <c r="M54" s="6">
        <v>564.77647022359577</v>
      </c>
      <c r="N54" s="6">
        <v>2421.8411369628629</v>
      </c>
    </row>
    <row r="55" spans="1:14" x14ac:dyDescent="0.25">
      <c r="A55" s="24" t="s">
        <v>6</v>
      </c>
      <c r="B55" s="24">
        <v>0.70777635000000005</v>
      </c>
      <c r="C55" s="24">
        <v>0.99422222222222223</v>
      </c>
      <c r="D55" s="24">
        <v>9921.1919124141532</v>
      </c>
      <c r="E55" s="25">
        <v>1273.492</v>
      </c>
      <c r="F55" s="25">
        <v>2062.67</v>
      </c>
      <c r="G55" s="25">
        <v>2128.83</v>
      </c>
      <c r="H55" s="25">
        <v>5043.12</v>
      </c>
      <c r="I55" s="25">
        <v>919.43832399999883</v>
      </c>
      <c r="J55" s="6">
        <v>9858.300252634428</v>
      </c>
      <c r="K55" s="6">
        <v>2734.9560570580343</v>
      </c>
      <c r="L55" s="6">
        <v>3868.1112441295968</v>
      </c>
      <c r="M55" s="6">
        <v>647.36219086466906</v>
      </c>
      <c r="N55" s="6">
        <v>2455.4194032623418</v>
      </c>
    </row>
    <row r="56" spans="1:14" x14ac:dyDescent="0.25">
      <c r="A56" s="24" t="s">
        <v>6</v>
      </c>
      <c r="B56" s="24">
        <v>0.7608216000000001</v>
      </c>
      <c r="C56" s="24">
        <v>0.22989189189189194</v>
      </c>
      <c r="D56" s="24">
        <v>32010.406209792556</v>
      </c>
      <c r="E56" s="25">
        <v>1506.617</v>
      </c>
      <c r="F56" s="25">
        <v>2654.34</v>
      </c>
      <c r="G56" s="25">
        <v>2747.6</v>
      </c>
      <c r="H56" s="25">
        <v>6619.63</v>
      </c>
      <c r="I56" s="25">
        <v>1172.8418129999991</v>
      </c>
      <c r="J56" s="6">
        <v>12159.175110957734</v>
      </c>
      <c r="K56" s="6">
        <v>3127.6324667054882</v>
      </c>
      <c r="L56" s="6">
        <v>4874.4083759449504</v>
      </c>
      <c r="M56" s="6">
        <v>673.26542092660122</v>
      </c>
      <c r="N56" s="6">
        <v>3010.4100158057663</v>
      </c>
    </row>
    <row r="57" spans="1:14" x14ac:dyDescent="0.25">
      <c r="A57" s="24" t="s">
        <v>6</v>
      </c>
      <c r="B57" s="24">
        <v>0.8376794500000001</v>
      </c>
      <c r="C57" s="24">
        <v>0.116325</v>
      </c>
      <c r="D57" s="24">
        <v>40802.598563451873</v>
      </c>
      <c r="E57" s="25">
        <v>3577.009</v>
      </c>
      <c r="F57" s="25">
        <v>8479.11</v>
      </c>
      <c r="G57" s="25">
        <v>3105.46</v>
      </c>
      <c r="H57" s="25">
        <v>4320.6499999999996</v>
      </c>
      <c r="I57" s="25">
        <v>967.02247599999828</v>
      </c>
      <c r="J57" s="6">
        <v>4951.9650585756717</v>
      </c>
      <c r="K57" s="6">
        <v>1484.4433486807025</v>
      </c>
      <c r="L57" s="6">
        <v>2004.3734432090889</v>
      </c>
      <c r="M57" s="6">
        <v>316.50839249385319</v>
      </c>
      <c r="N57" s="6">
        <v>1190.1056969391757</v>
      </c>
    </row>
    <row r="58" spans="1:14" x14ac:dyDescent="0.25">
      <c r="A58" s="24" t="s">
        <v>6</v>
      </c>
      <c r="B58" s="24">
        <v>0.90773730000000008</v>
      </c>
      <c r="C58" s="24">
        <v>1.0952900000000001</v>
      </c>
      <c r="D58" s="24">
        <v>5623.9236573774406</v>
      </c>
      <c r="E58" s="25">
        <v>4356.9520000000002</v>
      </c>
      <c r="F58" s="25">
        <v>9847.67</v>
      </c>
      <c r="G58" s="25">
        <v>3236.8</v>
      </c>
      <c r="H58" s="25">
        <v>4580.8900000000003</v>
      </c>
      <c r="I58" s="25">
        <v>1013.2647390000056</v>
      </c>
      <c r="J58" s="6">
        <v>6223.7787726450861</v>
      </c>
      <c r="K58" s="6">
        <v>1852.3634295059696</v>
      </c>
      <c r="L58" s="6">
        <v>2595.4184100448438</v>
      </c>
      <c r="M58" s="6">
        <v>516.97685100840727</v>
      </c>
      <c r="N58" s="6">
        <v>1618.6907692877376</v>
      </c>
    </row>
    <row r="59" spans="1:14" x14ac:dyDescent="0.25">
      <c r="A59" s="24" t="s">
        <v>6</v>
      </c>
      <c r="B59" s="24">
        <v>1.00718975</v>
      </c>
      <c r="C59" s="24">
        <v>3.6040000000000001</v>
      </c>
      <c r="D59" s="24">
        <v>4172.8484315871592</v>
      </c>
      <c r="E59" s="25">
        <v>3797.5219999999999</v>
      </c>
      <c r="F59" s="25">
        <v>8115.26</v>
      </c>
      <c r="G59" s="25">
        <v>2552.9499999999998</v>
      </c>
      <c r="H59" s="25">
        <v>3233.6</v>
      </c>
      <c r="I59" s="25">
        <v>760.86819900000046</v>
      </c>
      <c r="J59" s="6">
        <v>4738.3077998979707</v>
      </c>
      <c r="K59" s="6">
        <v>1507.2938188682092</v>
      </c>
      <c r="L59" s="6">
        <v>1973.4382482609235</v>
      </c>
      <c r="M59" s="6">
        <v>314.18217237156671</v>
      </c>
      <c r="N59" s="6">
        <v>1194.6328829134327</v>
      </c>
    </row>
    <row r="60" spans="1:14" x14ac:dyDescent="0.25">
      <c r="A60" s="24" t="s">
        <v>6</v>
      </c>
      <c r="B60" s="24">
        <v>1.0754907</v>
      </c>
      <c r="C60" s="24">
        <v>1.89733</v>
      </c>
      <c r="D60" s="24">
        <v>16456.579300873553</v>
      </c>
      <c r="E60" s="25">
        <v>3667.7370000000001</v>
      </c>
      <c r="F60" s="25">
        <v>7680.72</v>
      </c>
      <c r="G60" s="25">
        <v>2361.64</v>
      </c>
      <c r="H60" s="25">
        <v>2832.66</v>
      </c>
      <c r="I60" s="25">
        <v>706.90912599999865</v>
      </c>
      <c r="J60" s="6">
        <v>4176.0946041902871</v>
      </c>
      <c r="K60" s="6">
        <v>1363.7908131150632</v>
      </c>
      <c r="L60" s="6">
        <v>1609.9644805346516</v>
      </c>
      <c r="M60" s="6">
        <v>237.34769759361834</v>
      </c>
      <c r="N60" s="6">
        <v>993.2887579871267</v>
      </c>
    </row>
    <row r="61" spans="1:14" x14ac:dyDescent="0.25">
      <c r="A61" s="24" t="s">
        <v>6</v>
      </c>
      <c r="B61" s="24">
        <v>1.1397527000000001</v>
      </c>
      <c r="C61" s="24">
        <v>0.78028600000000004</v>
      </c>
      <c r="D61" s="24">
        <v>31200.398369176164</v>
      </c>
      <c r="E61" s="25">
        <v>3829.3209999999999</v>
      </c>
      <c r="F61" s="25">
        <v>7666.84</v>
      </c>
      <c r="G61" s="25">
        <v>2364.35</v>
      </c>
      <c r="H61" s="25">
        <v>2775.72</v>
      </c>
      <c r="I61" s="25">
        <v>682.9507760000015</v>
      </c>
      <c r="J61" s="6">
        <v>4015.6194736421976</v>
      </c>
      <c r="K61" s="6">
        <v>1183.3822663472708</v>
      </c>
      <c r="L61" s="6">
        <v>1589.1100398759004</v>
      </c>
      <c r="M61" s="6">
        <v>237.19277466079745</v>
      </c>
      <c r="N61" s="6">
        <v>970.85587946336364</v>
      </c>
    </row>
    <row r="62" spans="1:14" x14ac:dyDescent="0.25">
      <c r="A62" s="24" t="s">
        <v>6</v>
      </c>
      <c r="B62" s="24">
        <v>1.2040464500000001</v>
      </c>
      <c r="C62" s="24">
        <v>0.12857099999999999</v>
      </c>
      <c r="D62" s="24">
        <v>19442.014192670347</v>
      </c>
      <c r="E62" s="25">
        <v>4396.6899999999996</v>
      </c>
      <c r="F62" s="25">
        <v>8397.1200000000008</v>
      </c>
      <c r="G62" s="25">
        <v>2809.33</v>
      </c>
      <c r="H62" s="25">
        <v>3502.96</v>
      </c>
      <c r="I62" s="25">
        <v>1003.5935559999962</v>
      </c>
      <c r="J62" s="6">
        <v>4279.7073831279849</v>
      </c>
      <c r="K62" s="6">
        <v>1307.7164698163656</v>
      </c>
      <c r="L62" s="6">
        <v>1663.8092478098065</v>
      </c>
      <c r="M62" s="6">
        <v>272.74835383489545</v>
      </c>
      <c r="N62" s="6">
        <v>1052.4001392141417</v>
      </c>
    </row>
    <row r="63" spans="1:14" x14ac:dyDescent="0.25">
      <c r="A63" s="24"/>
      <c r="B63" s="24"/>
      <c r="C63" s="24"/>
      <c r="D63" s="24"/>
      <c r="E63" s="25"/>
      <c r="F63" s="25"/>
      <c r="G63" s="25"/>
      <c r="H63" s="25"/>
      <c r="I63" s="25"/>
      <c r="J63" s="6"/>
      <c r="K63" s="6"/>
      <c r="L63" s="6"/>
      <c r="M63" s="6"/>
      <c r="N63" s="6"/>
    </row>
    <row r="64" spans="1:14" x14ac:dyDescent="0.25">
      <c r="A64" s="24" t="s">
        <v>7</v>
      </c>
      <c r="B64" s="24">
        <v>9.5981900000000009E-2</v>
      </c>
      <c r="C64" s="24">
        <v>0.48237099999999999</v>
      </c>
      <c r="D64" s="24">
        <v>19441.165469739604</v>
      </c>
      <c r="E64" s="25">
        <v>4013.8960000000002</v>
      </c>
      <c r="F64" s="25">
        <v>10269.44</v>
      </c>
      <c r="G64" s="25">
        <v>3711.15</v>
      </c>
      <c r="H64" s="25">
        <v>4993.18</v>
      </c>
      <c r="I64" s="25">
        <v>1141.2469329999985</v>
      </c>
      <c r="J64" s="6">
        <v>4131.9676341487402</v>
      </c>
      <c r="K64" s="6">
        <v>1674.391458356889</v>
      </c>
      <c r="L64" s="6">
        <v>1332.5968334390327</v>
      </c>
      <c r="M64" s="6">
        <v>466.10063842165499</v>
      </c>
      <c r="N64" s="6">
        <v>1211.8122559074991</v>
      </c>
    </row>
    <row r="65" spans="1:14" x14ac:dyDescent="0.25">
      <c r="A65" s="24" t="s">
        <v>7</v>
      </c>
      <c r="B65" s="24">
        <v>0.1866903</v>
      </c>
      <c r="C65" s="24">
        <v>1.54325</v>
      </c>
      <c r="D65" s="24">
        <v>8995.8592588999472</v>
      </c>
      <c r="E65" s="25">
        <v>3929.3420000000001</v>
      </c>
      <c r="F65" s="25">
        <v>8843.36</v>
      </c>
      <c r="G65" s="25">
        <v>3093.94</v>
      </c>
      <c r="H65" s="25">
        <v>4312.62</v>
      </c>
      <c r="I65" s="25">
        <v>965.86250299999665</v>
      </c>
      <c r="J65" s="6">
        <v>4389.3778567361342</v>
      </c>
      <c r="K65" s="6">
        <v>1748.6097527064171</v>
      </c>
      <c r="L65" s="6">
        <v>1408.8200929747043</v>
      </c>
      <c r="M65" s="6">
        <v>470.74596814410796</v>
      </c>
      <c r="N65" s="6">
        <v>1206.5720270977581</v>
      </c>
    </row>
    <row r="66" spans="1:14" x14ac:dyDescent="0.25">
      <c r="A66" s="24" t="s">
        <v>7</v>
      </c>
      <c r="B66" s="24">
        <v>0.30584465</v>
      </c>
      <c r="C66" s="24">
        <v>2.2368299999999999</v>
      </c>
      <c r="D66" s="24">
        <v>14972.176844571768</v>
      </c>
      <c r="E66" s="25">
        <v>3190.0450000000001</v>
      </c>
      <c r="F66" s="25">
        <v>6392.48</v>
      </c>
      <c r="G66" s="25">
        <v>2204.0700000000002</v>
      </c>
      <c r="H66" s="25">
        <v>2938.82</v>
      </c>
      <c r="I66" s="25">
        <v>718.24725800000124</v>
      </c>
      <c r="J66" s="6">
        <v>3080.717304763944</v>
      </c>
      <c r="K66" s="6">
        <v>1235.1929665533776</v>
      </c>
      <c r="L66" s="6">
        <v>1003.1154990112099</v>
      </c>
      <c r="M66" s="6">
        <v>308.93966914453733</v>
      </c>
      <c r="N66" s="6">
        <v>864.39829774580176</v>
      </c>
    </row>
    <row r="67" spans="1:14" x14ac:dyDescent="0.25">
      <c r="A67" s="24" t="s">
        <v>7</v>
      </c>
      <c r="B67" s="24">
        <v>0.38720805000000003</v>
      </c>
      <c r="C67" s="24">
        <v>3.3889999999999998</v>
      </c>
      <c r="D67" s="24">
        <v>2925.1481624415883</v>
      </c>
      <c r="E67" s="25">
        <v>2946.72</v>
      </c>
      <c r="F67" s="25">
        <v>6248.42</v>
      </c>
      <c r="G67" s="25">
        <v>2011.31</v>
      </c>
      <c r="H67" s="25">
        <v>2386.0500000000002</v>
      </c>
      <c r="I67" s="25">
        <v>643.45180499999879</v>
      </c>
      <c r="J67" s="6">
        <v>2610.5270050922736</v>
      </c>
      <c r="K67" s="6">
        <v>870.6760212157069</v>
      </c>
      <c r="L67" s="6">
        <v>899.1086505261087</v>
      </c>
      <c r="M67" s="6">
        <v>176.8827777837528</v>
      </c>
      <c r="N67" s="6">
        <v>627.59652209494197</v>
      </c>
    </row>
    <row r="68" spans="1:14" x14ac:dyDescent="0.25">
      <c r="A68" s="24" t="s">
        <v>7</v>
      </c>
      <c r="B68" s="24">
        <v>0.47169800000000001</v>
      </c>
      <c r="C68" s="24">
        <v>11.356299999999999</v>
      </c>
      <c r="D68" s="24">
        <v>1905.5520804545397</v>
      </c>
      <c r="E68" s="25">
        <v>2926.5929999999998</v>
      </c>
      <c r="F68" s="25">
        <v>6155.4</v>
      </c>
      <c r="G68" s="25">
        <v>1911.97</v>
      </c>
      <c r="H68" s="25">
        <v>1993.86</v>
      </c>
      <c r="I68" s="25">
        <v>604.10676700000113</v>
      </c>
      <c r="J68" s="6">
        <v>2087.1567856053589</v>
      </c>
      <c r="K68" s="6">
        <v>825.75042704314637</v>
      </c>
      <c r="L68" s="6">
        <v>715.29008118046261</v>
      </c>
      <c r="M68" s="6">
        <v>141.13249919984534</v>
      </c>
      <c r="N68" s="6">
        <v>508.14298458343228</v>
      </c>
    </row>
    <row r="69" spans="1:14" x14ac:dyDescent="0.25">
      <c r="A69" s="24" t="s">
        <v>7</v>
      </c>
      <c r="B69" s="24">
        <v>0.55482195000000001</v>
      </c>
      <c r="C69" s="24">
        <v>11.356299999999999</v>
      </c>
      <c r="D69" s="24">
        <v>1936.8665709461593</v>
      </c>
      <c r="E69" s="25">
        <v>2790.4879999999998</v>
      </c>
      <c r="F69" s="25">
        <v>5882.61</v>
      </c>
      <c r="G69" s="25">
        <v>1795.37</v>
      </c>
      <c r="H69" s="25">
        <v>1772.64</v>
      </c>
      <c r="I69" s="25">
        <v>572.07941099999698</v>
      </c>
      <c r="J69" s="6">
        <v>2061.1195514558922</v>
      </c>
      <c r="K69" s="6">
        <v>674.10988305520971</v>
      </c>
      <c r="L69" s="6">
        <v>705.04249082921149</v>
      </c>
      <c r="M69" s="6">
        <v>122.72855826874584</v>
      </c>
      <c r="N69" s="6">
        <v>498.01072989408294</v>
      </c>
    </row>
    <row r="70" spans="1:14" x14ac:dyDescent="0.25">
      <c r="A70" s="24" t="s">
        <v>7</v>
      </c>
      <c r="B70" s="24">
        <v>0.63820450000000006</v>
      </c>
      <c r="C70" s="24">
        <v>11.356299999999999</v>
      </c>
      <c r="D70" s="24">
        <v>1930.8596342999811</v>
      </c>
      <c r="E70" s="25">
        <v>2634.547</v>
      </c>
      <c r="F70" s="25">
        <v>5557.99</v>
      </c>
      <c r="G70" s="25">
        <v>1669.51</v>
      </c>
      <c r="H70" s="25">
        <v>1590.51</v>
      </c>
      <c r="I70" s="25">
        <v>543.10253299999931</v>
      </c>
      <c r="J70" s="6">
        <v>1873.3917981546126</v>
      </c>
      <c r="K70" s="6">
        <v>614.01795903265327</v>
      </c>
      <c r="L70" s="6">
        <v>652.4062630624735</v>
      </c>
      <c r="M70" s="6">
        <v>113.52926963373709</v>
      </c>
      <c r="N70" s="6">
        <v>453.72245439115022</v>
      </c>
    </row>
    <row r="71" spans="1:14" x14ac:dyDescent="0.25">
      <c r="A71" s="24" t="s">
        <v>7</v>
      </c>
      <c r="B71" s="24">
        <v>0.72154070000000003</v>
      </c>
      <c r="C71" s="24">
        <v>11.356299999999999</v>
      </c>
      <c r="D71" s="24">
        <v>1931.9335414861735</v>
      </c>
      <c r="E71" s="25">
        <v>2547.4769999999999</v>
      </c>
      <c r="F71" s="25">
        <v>5288.08</v>
      </c>
      <c r="G71" s="25">
        <v>1568.15</v>
      </c>
      <c r="H71" s="25">
        <v>1422.77</v>
      </c>
      <c r="I71" s="25">
        <v>479.67665899999884</v>
      </c>
      <c r="J71" s="6">
        <v>1742.1765549785293</v>
      </c>
      <c r="K71" s="6">
        <v>555.01109906817544</v>
      </c>
      <c r="L71" s="6">
        <v>603.38783046410788</v>
      </c>
      <c r="M71" s="6">
        <v>100.77065333752779</v>
      </c>
      <c r="N71" s="6">
        <v>426.07820802314018</v>
      </c>
    </row>
    <row r="72" spans="1:14" x14ac:dyDescent="0.25">
      <c r="A72" s="24" t="s">
        <v>7</v>
      </c>
      <c r="B72" s="24">
        <v>0.80633865000000005</v>
      </c>
      <c r="C72" s="24">
        <v>11.356400000000001</v>
      </c>
      <c r="D72" s="24">
        <v>1898.6308041644872</v>
      </c>
      <c r="E72" s="25">
        <v>2452.239</v>
      </c>
      <c r="F72" s="25">
        <v>5059.82</v>
      </c>
      <c r="G72" s="25">
        <v>1495.29</v>
      </c>
      <c r="H72" s="25">
        <v>1312.6</v>
      </c>
      <c r="I72" s="25">
        <v>455.75739100000101</v>
      </c>
      <c r="J72" s="6">
        <v>1416.2070471923889</v>
      </c>
      <c r="K72" s="6">
        <v>536.09731630577062</v>
      </c>
      <c r="L72" s="6">
        <v>500.97411767657604</v>
      </c>
      <c r="M72" s="6">
        <v>81.215844012839568</v>
      </c>
      <c r="N72" s="6">
        <v>347.48576144776871</v>
      </c>
    </row>
    <row r="73" spans="1:14" x14ac:dyDescent="0.25">
      <c r="A73" s="24" t="s">
        <v>7</v>
      </c>
      <c r="B73" s="24">
        <v>0.88982625000000004</v>
      </c>
      <c r="C73" s="24">
        <v>14.727</v>
      </c>
      <c r="D73" s="24">
        <v>994.76344817779841</v>
      </c>
      <c r="E73" s="25">
        <v>2478.89</v>
      </c>
      <c r="F73" s="25">
        <v>5076.3</v>
      </c>
      <c r="G73" s="25">
        <v>1490</v>
      </c>
      <c r="H73" s="25">
        <v>1234.23</v>
      </c>
      <c r="I73" s="25">
        <v>447.30785500000093</v>
      </c>
      <c r="J73" s="6">
        <v>1414.516534753664</v>
      </c>
      <c r="K73" s="6">
        <v>458.49321435046812</v>
      </c>
      <c r="L73" s="6">
        <v>484.21878531311188</v>
      </c>
      <c r="M73" s="6">
        <v>75.149846701576777</v>
      </c>
      <c r="N73" s="6">
        <v>345.80718356806574</v>
      </c>
    </row>
    <row r="74" spans="1:14" x14ac:dyDescent="0.25">
      <c r="A74" s="24" t="s">
        <v>7</v>
      </c>
      <c r="B74" s="24">
        <v>0.97723355000000001</v>
      </c>
      <c r="C74" s="24">
        <v>14.728</v>
      </c>
      <c r="D74" s="24">
        <v>994.76344817779841</v>
      </c>
      <c r="E74" s="25">
        <v>2706.9540000000002</v>
      </c>
      <c r="F74" s="25">
        <v>5595.78</v>
      </c>
      <c r="G74" s="25">
        <v>1614.63</v>
      </c>
      <c r="H74" s="25">
        <v>1208.0999999999999</v>
      </c>
      <c r="I74" s="25">
        <v>460.12875599999825</v>
      </c>
      <c r="J74" s="6">
        <v>1329.0661962850495</v>
      </c>
      <c r="K74" s="6">
        <v>557.5563826488783</v>
      </c>
      <c r="L74" s="6">
        <v>457.02526426088025</v>
      </c>
      <c r="M74" s="6">
        <v>78.869815253888277</v>
      </c>
      <c r="N74" s="6">
        <v>334.23096857633527</v>
      </c>
    </row>
    <row r="75" spans="1:14" x14ac:dyDescent="0.25">
      <c r="A75" s="24" t="s">
        <v>7</v>
      </c>
      <c r="B75" s="24">
        <v>1.05966435</v>
      </c>
      <c r="C75" s="24">
        <v>14.728999999999999</v>
      </c>
      <c r="D75" s="24">
        <v>2062.3359229802445</v>
      </c>
      <c r="E75" s="25">
        <v>2742.03</v>
      </c>
      <c r="F75" s="25">
        <v>5624.72</v>
      </c>
      <c r="G75" s="25">
        <v>1604.7</v>
      </c>
      <c r="H75" s="25">
        <v>1101.6500000000001</v>
      </c>
      <c r="I75" s="25">
        <v>422.0634740000005</v>
      </c>
      <c r="J75" s="6">
        <v>1347.9589282730967</v>
      </c>
      <c r="K75" s="6">
        <v>480.28828115571048</v>
      </c>
      <c r="L75" s="6">
        <v>469.90007290201919</v>
      </c>
      <c r="M75" s="6">
        <v>72.15219843728849</v>
      </c>
      <c r="N75" s="6">
        <v>334.60994696152102</v>
      </c>
    </row>
    <row r="76" spans="1:14" x14ac:dyDescent="0.25">
      <c r="A76" s="24" t="s">
        <v>7</v>
      </c>
      <c r="B76" s="24">
        <v>1.1430137</v>
      </c>
      <c r="C76" s="24">
        <v>17.709</v>
      </c>
      <c r="D76" s="24">
        <v>2039.6079873448325</v>
      </c>
      <c r="E76" s="25">
        <v>2506.877</v>
      </c>
      <c r="F76" s="25">
        <v>5163.2299999999996</v>
      </c>
      <c r="G76" s="25">
        <v>1463.8</v>
      </c>
      <c r="H76" s="25">
        <v>981.48800000000006</v>
      </c>
      <c r="I76" s="25">
        <v>391.23802800000158</v>
      </c>
      <c r="J76" s="6">
        <v>1178.2400306341665</v>
      </c>
      <c r="K76" s="6">
        <v>425.55169949605289</v>
      </c>
      <c r="L76" s="6">
        <v>413.24347230913986</v>
      </c>
      <c r="M76" s="6">
        <v>74.993628665868826</v>
      </c>
      <c r="N76" s="6">
        <v>309.48492276396973</v>
      </c>
    </row>
    <row r="77" spans="1:14" x14ac:dyDescent="0.25">
      <c r="A77" s="24" t="s">
        <v>7</v>
      </c>
      <c r="B77" s="24">
        <v>1.3076994</v>
      </c>
      <c r="C77" s="24">
        <v>17.71</v>
      </c>
      <c r="D77" s="24">
        <v>585.96465874086232</v>
      </c>
      <c r="E77" s="25">
        <v>2402.8910000000001</v>
      </c>
      <c r="F77" s="25">
        <v>4890.62</v>
      </c>
      <c r="G77" s="25">
        <v>1383.42</v>
      </c>
      <c r="H77" s="25">
        <v>892.26599999999996</v>
      </c>
      <c r="I77" s="25">
        <v>371.38353700000152</v>
      </c>
      <c r="J77" s="6">
        <v>548.71009167611385</v>
      </c>
      <c r="K77" s="6">
        <v>177.04141484831598</v>
      </c>
      <c r="L77" s="6">
        <v>184.34589283943865</v>
      </c>
      <c r="M77" s="6">
        <v>37.295934470359079</v>
      </c>
      <c r="N77" s="6">
        <v>137.98528577140689</v>
      </c>
    </row>
    <row r="78" spans="1:14" x14ac:dyDescent="0.25">
      <c r="A78" s="24" t="s">
        <v>7</v>
      </c>
      <c r="B78" s="24">
        <v>1.4691871000000001</v>
      </c>
      <c r="C78" s="24">
        <v>17.710999999999999</v>
      </c>
      <c r="D78" s="24">
        <v>597.56873124083086</v>
      </c>
      <c r="E78" s="25">
        <v>2455.5140000000001</v>
      </c>
      <c r="F78" s="25">
        <v>4762.9799999999996</v>
      </c>
      <c r="G78" s="25">
        <v>1344.99</v>
      </c>
      <c r="H78" s="25">
        <v>856.26</v>
      </c>
      <c r="I78" s="25">
        <v>365.76343799999995</v>
      </c>
      <c r="J78" s="6">
        <v>979.97684814842205</v>
      </c>
      <c r="K78" s="6">
        <v>369.36875132839265</v>
      </c>
      <c r="L78" s="6">
        <v>328.83556070910998</v>
      </c>
      <c r="M78" s="6">
        <v>59.51156888026761</v>
      </c>
      <c r="N78" s="6">
        <v>249.31459534421265</v>
      </c>
    </row>
    <row r="79" spans="1:14" x14ac:dyDescent="0.25">
      <c r="A79" s="24" t="s">
        <v>7</v>
      </c>
      <c r="B79" s="24">
        <v>1.6333087000000002</v>
      </c>
      <c r="C79" s="24">
        <v>17.712</v>
      </c>
      <c r="D79" s="24">
        <v>587.97866947434068</v>
      </c>
      <c r="E79" s="25">
        <v>2347.3560000000002</v>
      </c>
      <c r="F79" s="25">
        <v>4547.13</v>
      </c>
      <c r="G79" s="25">
        <v>1288.93</v>
      </c>
      <c r="H79" s="25">
        <v>780.56100000000004</v>
      </c>
      <c r="I79" s="25">
        <v>333.06148799999937</v>
      </c>
      <c r="J79" s="6">
        <v>757.02671904249348</v>
      </c>
      <c r="K79" s="6">
        <v>260.09794117616838</v>
      </c>
      <c r="L79" s="6">
        <v>261.79290944045886</v>
      </c>
      <c r="M79" s="6">
        <v>36.704342784664121</v>
      </c>
      <c r="N79" s="6">
        <v>186.25409871182865</v>
      </c>
    </row>
    <row r="80" spans="1:14" x14ac:dyDescent="0.25">
      <c r="A80" s="24" t="s">
        <v>7</v>
      </c>
      <c r="B80" s="24">
        <v>1.7999516500000001</v>
      </c>
      <c r="C80" s="24">
        <v>41.893999999999998</v>
      </c>
      <c r="D80" s="24">
        <v>579.08240342600766</v>
      </c>
      <c r="E80" s="25">
        <v>2401.9009999999998</v>
      </c>
      <c r="F80" s="25">
        <v>4668.99</v>
      </c>
      <c r="G80" s="25">
        <v>1311.77</v>
      </c>
      <c r="H80" s="25">
        <v>764.13099999999997</v>
      </c>
      <c r="I80" s="25">
        <v>325.46177600000192</v>
      </c>
      <c r="J80" s="6">
        <v>694.77671907077433</v>
      </c>
      <c r="K80" s="6">
        <v>215.90944634071502</v>
      </c>
      <c r="L80" s="6">
        <v>240.31634189991655</v>
      </c>
      <c r="M80" s="6">
        <v>35.075001479829425</v>
      </c>
      <c r="N80" s="6">
        <v>167.29772605938865</v>
      </c>
    </row>
    <row r="81" spans="1:14" x14ac:dyDescent="0.25">
      <c r="A81" s="24" t="s">
        <v>7</v>
      </c>
      <c r="B81" s="24">
        <v>1.9693426500000002</v>
      </c>
      <c r="C81" s="24">
        <v>41.895000000000003</v>
      </c>
      <c r="D81" s="24">
        <v>515.08049424113426</v>
      </c>
      <c r="E81" s="25">
        <v>2370.125</v>
      </c>
      <c r="F81" s="25">
        <v>4661.1899999999996</v>
      </c>
      <c r="G81" s="25">
        <v>1287.47</v>
      </c>
      <c r="H81" s="25">
        <v>730.33600000000001</v>
      </c>
      <c r="I81" s="25">
        <v>341.79299999999967</v>
      </c>
      <c r="J81" s="6">
        <v>676.69266044976041</v>
      </c>
      <c r="K81" s="6">
        <v>234.71796055417869</v>
      </c>
      <c r="L81" s="6">
        <v>229.05701669556314</v>
      </c>
      <c r="M81" s="6">
        <v>39.516328157958633</v>
      </c>
      <c r="N81" s="6">
        <v>179.1357650829309</v>
      </c>
    </row>
    <row r="82" spans="1:14" x14ac:dyDescent="0.25">
      <c r="A82" s="24" t="s">
        <v>7</v>
      </c>
      <c r="B82" s="24">
        <v>2.1351466000000001</v>
      </c>
      <c r="C82" s="24">
        <v>41.896000000000001</v>
      </c>
      <c r="D82" s="24">
        <v>526.22389273596946</v>
      </c>
      <c r="E82" s="25">
        <v>2332.924</v>
      </c>
      <c r="F82" s="25">
        <v>4581.99</v>
      </c>
      <c r="G82" s="25">
        <v>1262.73</v>
      </c>
      <c r="H82" s="25">
        <v>681.98</v>
      </c>
      <c r="I82" s="25">
        <v>329.12365800000043</v>
      </c>
      <c r="J82" s="6">
        <v>399.38278556122629</v>
      </c>
      <c r="K82" s="6">
        <v>134.49962913391309</v>
      </c>
      <c r="L82" s="6">
        <v>134.58340059701726</v>
      </c>
      <c r="M82" s="6">
        <v>33.753133211467393</v>
      </c>
      <c r="N82" s="6">
        <v>122.20173917402633</v>
      </c>
    </row>
    <row r="83" spans="1:14" x14ac:dyDescent="0.25">
      <c r="A83" s="24" t="s">
        <v>7</v>
      </c>
      <c r="B83" s="24">
        <v>2.3473562500000003</v>
      </c>
      <c r="C83" s="24">
        <v>41.896999999999998</v>
      </c>
      <c r="D83" s="24">
        <v>411.15001132135103</v>
      </c>
      <c r="E83" s="25">
        <v>2366.2359999999999</v>
      </c>
      <c r="F83" s="25">
        <v>4633.13</v>
      </c>
      <c r="G83" s="25">
        <v>1278.55</v>
      </c>
      <c r="H83" s="25">
        <v>674.00800000000004</v>
      </c>
      <c r="I83" s="25">
        <v>304.50910100000146</v>
      </c>
      <c r="J83" s="6">
        <v>585.74865543840303</v>
      </c>
      <c r="K83" s="6">
        <v>208.58030114278017</v>
      </c>
      <c r="L83" s="6">
        <v>197.26110035625175</v>
      </c>
      <c r="M83" s="6">
        <v>40.123879465907002</v>
      </c>
      <c r="N83" s="6">
        <v>146.39741210756461</v>
      </c>
    </row>
    <row r="84" spans="1:14" x14ac:dyDescent="0.25">
      <c r="A84" s="24" t="s">
        <v>7</v>
      </c>
      <c r="B84" s="24">
        <v>2.5968898500000002</v>
      </c>
      <c r="C84" s="24">
        <v>36.002000000000002</v>
      </c>
      <c r="D84" s="24">
        <v>349.65231135205852</v>
      </c>
      <c r="E84" s="25">
        <v>2429.4929999999999</v>
      </c>
      <c r="F84" s="25">
        <v>4768.17</v>
      </c>
      <c r="G84" s="25">
        <v>1312.62</v>
      </c>
      <c r="H84" s="25">
        <v>707.66800000000001</v>
      </c>
      <c r="I84" s="25">
        <v>310.45500000000175</v>
      </c>
      <c r="J84" s="6">
        <v>636.3463979894882</v>
      </c>
      <c r="K84" s="6">
        <v>231.83542552872387</v>
      </c>
      <c r="L84" s="6">
        <v>215.20502563398537</v>
      </c>
      <c r="M84" s="6">
        <v>36.371407235724135</v>
      </c>
      <c r="N84" s="6">
        <v>157.01521694970074</v>
      </c>
    </row>
    <row r="85" spans="1:14" x14ac:dyDescent="0.25">
      <c r="A85" s="24" t="s">
        <v>7</v>
      </c>
      <c r="B85" s="24">
        <v>3.0409264409090908</v>
      </c>
      <c r="C85" s="24">
        <v>36.002000000000002</v>
      </c>
      <c r="D85" s="24">
        <v>383.97736468278384</v>
      </c>
      <c r="E85" s="25">
        <v>2381.2779999999998</v>
      </c>
      <c r="F85" s="25">
        <v>4679.51</v>
      </c>
      <c r="G85" s="25">
        <v>1279.31</v>
      </c>
      <c r="H85" s="25">
        <v>651.87400000000002</v>
      </c>
      <c r="I85" s="25">
        <v>293.43428500000118</v>
      </c>
      <c r="J85" s="6">
        <v>634.44649036542592</v>
      </c>
      <c r="K85" s="6">
        <v>258.15304115505126</v>
      </c>
      <c r="L85" s="6">
        <v>214.09735921097641</v>
      </c>
      <c r="M85" s="6">
        <v>35.865846956567893</v>
      </c>
      <c r="N85" s="6">
        <v>154.81970938575</v>
      </c>
    </row>
    <row r="86" spans="1:14" x14ac:dyDescent="0.25">
      <c r="A86" s="24"/>
      <c r="B86" s="24"/>
      <c r="C86" s="24"/>
      <c r="D86" s="24"/>
      <c r="E86" s="25"/>
      <c r="F86" s="25"/>
      <c r="G86" s="25"/>
      <c r="H86" s="25"/>
      <c r="I86" s="25"/>
      <c r="J86" s="6"/>
      <c r="K86" s="6"/>
      <c r="L86" s="6"/>
      <c r="M86" s="6"/>
      <c r="N86" s="6"/>
    </row>
    <row r="87" spans="1:14" x14ac:dyDescent="0.25">
      <c r="A87" s="24" t="s">
        <v>8</v>
      </c>
      <c r="B87" s="24">
        <v>8.6486350000000004E-2</v>
      </c>
      <c r="C87" s="24">
        <v>0.53481500000000004</v>
      </c>
      <c r="D87" s="24">
        <f>+[1]Feuil1!$AJ141</f>
        <v>19586.905910585891</v>
      </c>
      <c r="E87" s="25">
        <v>1477.0440000000001</v>
      </c>
      <c r="F87" s="25">
        <v>3196.54</v>
      </c>
      <c r="G87" s="25">
        <v>1975.93</v>
      </c>
      <c r="H87" s="25">
        <v>3300.72</v>
      </c>
      <c r="I87" s="25">
        <v>2560.6876289999982</v>
      </c>
      <c r="J87" s="6">
        <v>3341.2613098298798</v>
      </c>
      <c r="K87" s="6">
        <v>911.08852709431619</v>
      </c>
      <c r="L87" s="6">
        <v>1114.4851361865908</v>
      </c>
      <c r="M87" s="6">
        <v>270.78630375544935</v>
      </c>
      <c r="N87" s="6">
        <v>903.45631345791298</v>
      </c>
    </row>
    <row r="88" spans="1:14" x14ac:dyDescent="0.25">
      <c r="A88" s="24" t="s">
        <v>8</v>
      </c>
      <c r="B88" s="24">
        <v>0.1758103</v>
      </c>
      <c r="C88" s="24">
        <v>1.8362499999999999</v>
      </c>
      <c r="D88" s="24">
        <f>+[1]Feuil1!$AJ142</f>
        <v>9471.1440772603546</v>
      </c>
      <c r="E88" s="25">
        <v>1606.078</v>
      </c>
      <c r="F88" s="25">
        <v>3139.94</v>
      </c>
      <c r="G88" s="25">
        <v>1830.89</v>
      </c>
      <c r="H88" s="25">
        <v>2824.87</v>
      </c>
      <c r="I88" s="25">
        <v>2377.6260659999971</v>
      </c>
      <c r="J88" s="6">
        <v>3151.2166479103221</v>
      </c>
      <c r="K88" s="6">
        <v>1078.7087543269492</v>
      </c>
      <c r="L88" s="6">
        <v>1018.0169722679957</v>
      </c>
      <c r="M88" s="6">
        <v>275.38773759879473</v>
      </c>
      <c r="N88" s="6">
        <v>865.469020438597</v>
      </c>
    </row>
    <row r="89" spans="1:14" x14ac:dyDescent="0.25">
      <c r="A89" s="24" t="s">
        <v>8</v>
      </c>
      <c r="B89" s="24">
        <v>0.27661174999999999</v>
      </c>
      <c r="C89" s="24">
        <v>1.5976699999999999</v>
      </c>
      <c r="D89" s="24">
        <f>+[1]Feuil1!$AJ143</f>
        <v>11577.214415070419</v>
      </c>
      <c r="E89" s="25">
        <v>1416.847</v>
      </c>
      <c r="F89" s="25">
        <v>2479.96</v>
      </c>
      <c r="G89" s="25">
        <v>1431.64</v>
      </c>
      <c r="H89" s="25">
        <v>1974.63</v>
      </c>
      <c r="I89" s="25">
        <v>1878.1644379999989</v>
      </c>
      <c r="J89" s="6">
        <v>2155.1734765851247</v>
      </c>
      <c r="K89" s="6">
        <v>686.99165744759568</v>
      </c>
      <c r="L89" s="6">
        <v>719.03110573870345</v>
      </c>
      <c r="M89" s="6">
        <v>159.96934926211961</v>
      </c>
      <c r="N89" s="6">
        <v>582.06047325977943</v>
      </c>
    </row>
    <row r="90" spans="1:14" x14ac:dyDescent="0.25">
      <c r="A90" s="24" t="s">
        <v>8</v>
      </c>
      <c r="B90" s="24">
        <v>0.371305</v>
      </c>
      <c r="C90" s="24">
        <v>1.06107</v>
      </c>
      <c r="D90" s="24">
        <f>+[1]Feuil1!$AJ144</f>
        <v>22641.529359273231</v>
      </c>
      <c r="E90" s="25">
        <v>1250.9010000000001</v>
      </c>
      <c r="F90" s="25">
        <v>1927.54</v>
      </c>
      <c r="G90" s="25">
        <v>1122.96</v>
      </c>
      <c r="H90" s="25">
        <v>1393.16</v>
      </c>
      <c r="I90" s="25">
        <v>1423.7281759999996</v>
      </c>
      <c r="J90" s="6">
        <v>1342.3583634421132</v>
      </c>
      <c r="K90" s="6">
        <v>396.80275185955537</v>
      </c>
      <c r="L90" s="6">
        <v>447.20409283257806</v>
      </c>
      <c r="M90" s="6">
        <v>96.920941871368555</v>
      </c>
      <c r="N90" s="6">
        <v>367.53297542813425</v>
      </c>
    </row>
    <row r="91" spans="1:14" x14ac:dyDescent="0.25">
      <c r="A91" s="24" t="s">
        <v>8</v>
      </c>
      <c r="B91" s="24">
        <v>0.48549745</v>
      </c>
      <c r="C91" s="24">
        <v>0.91758300000000004</v>
      </c>
      <c r="D91" s="24">
        <f>+[1]Feuil1!$AJ145</f>
        <v>12916.790908680916</v>
      </c>
      <c r="E91" s="25">
        <v>1112.6189999999999</v>
      </c>
      <c r="F91" s="25">
        <v>1460.78</v>
      </c>
      <c r="G91" s="25">
        <v>865.74</v>
      </c>
      <c r="H91" s="25">
        <v>976.08500000000004</v>
      </c>
      <c r="I91" s="25">
        <v>987.78200000000015</v>
      </c>
      <c r="J91" s="6">
        <v>989.67003151665938</v>
      </c>
      <c r="K91" s="6">
        <v>378.98355448287043</v>
      </c>
      <c r="L91" s="6">
        <v>313.55592551228062</v>
      </c>
      <c r="M91" s="6">
        <v>74.310325060653284</v>
      </c>
      <c r="N91" s="6">
        <v>273.34575929883658</v>
      </c>
    </row>
    <row r="92" spans="1:14" x14ac:dyDescent="0.25">
      <c r="A92" s="24" t="s">
        <v>8</v>
      </c>
      <c r="B92" s="24">
        <v>0.58652594999999996</v>
      </c>
      <c r="C92" s="24">
        <v>0.99924999999999997</v>
      </c>
      <c r="D92" s="24">
        <f>+[1]Feuil1!$AJ146</f>
        <v>17856.347466309016</v>
      </c>
      <c r="E92" s="25">
        <v>985.95799999999997</v>
      </c>
      <c r="F92" s="25">
        <v>1130.78</v>
      </c>
      <c r="G92" s="25">
        <v>713.46</v>
      </c>
      <c r="H92" s="25">
        <v>709.79600000000005</v>
      </c>
      <c r="I92" s="25">
        <v>724.97776400000021</v>
      </c>
      <c r="J92" s="6">
        <v>758.76011354465857</v>
      </c>
      <c r="K92" s="6">
        <v>208.08933889399546</v>
      </c>
      <c r="L92" s="6">
        <v>257.88705426205217</v>
      </c>
      <c r="M92" s="6">
        <v>28.974530046551308</v>
      </c>
      <c r="N92" s="6">
        <v>185.97744651363223</v>
      </c>
    </row>
    <row r="93" spans="1:14" x14ac:dyDescent="0.25">
      <c r="A93" s="24" t="s">
        <v>8</v>
      </c>
      <c r="B93" s="24">
        <v>0.68470900000000001</v>
      </c>
      <c r="C93" s="24">
        <v>1.5773699999999999</v>
      </c>
      <c r="D93" s="24">
        <f>+[1]Feuil1!$AJ147</f>
        <v>13892.418294196394</v>
      </c>
      <c r="E93" s="25">
        <v>709.86900000000003</v>
      </c>
      <c r="F93" s="25">
        <v>817.86</v>
      </c>
      <c r="G93" s="25">
        <v>497</v>
      </c>
      <c r="H93" s="25">
        <v>602.005</v>
      </c>
      <c r="I93" s="25">
        <v>527.01100000000042</v>
      </c>
      <c r="J93" s="6">
        <v>528.63629107573729</v>
      </c>
      <c r="K93" s="6">
        <v>259.90213306544678</v>
      </c>
      <c r="L93" s="6">
        <v>179.23909120765256</v>
      </c>
      <c r="M93" s="6">
        <v>32.750272475648089</v>
      </c>
      <c r="N93" s="6">
        <v>141.11453249588351</v>
      </c>
    </row>
    <row r="94" spans="1:14" x14ac:dyDescent="0.25">
      <c r="A94" s="24" t="s">
        <v>8</v>
      </c>
      <c r="B94" s="24">
        <v>0.79937784999999995</v>
      </c>
      <c r="C94" s="24">
        <v>2.59375</v>
      </c>
      <c r="D94" s="24">
        <f>+[1]Feuil1!$AJ148</f>
        <v>6723.7091851884834</v>
      </c>
      <c r="E94" s="25">
        <v>460.94299999999998</v>
      </c>
      <c r="F94" s="25">
        <v>489.08</v>
      </c>
      <c r="G94" s="25">
        <v>317.19</v>
      </c>
      <c r="H94" s="25">
        <v>506.28399999999999</v>
      </c>
      <c r="I94" s="25">
        <v>389.29285400000026</v>
      </c>
      <c r="J94" s="6">
        <v>596.40204943085746</v>
      </c>
      <c r="K94" s="6">
        <v>181.45149968154456</v>
      </c>
      <c r="L94" s="6">
        <v>193.18952180645593</v>
      </c>
      <c r="M94" s="6">
        <v>47.93259718265876</v>
      </c>
      <c r="N94" s="6">
        <v>155.80850672781276</v>
      </c>
    </row>
    <row r="95" spans="1:14" x14ac:dyDescent="0.25">
      <c r="A95" s="24" t="s">
        <v>8</v>
      </c>
      <c r="B95" s="24">
        <v>1.0103270499999999</v>
      </c>
      <c r="C95" s="24">
        <v>2.8027019999999996</v>
      </c>
      <c r="D95" s="24">
        <f>SUMPRODUCT([1]Feuil1!$AJ$149:$AJ$150,[1]Feuil1!$Y$149:$Y$150)/SUM([1]Feuil1!$Y$149:$Y$150)</f>
        <v>8946.8886773657487</v>
      </c>
      <c r="E95" s="25">
        <v>365.12053556424956</v>
      </c>
      <c r="F95" s="25">
        <v>393.25289490076284</v>
      </c>
      <c r="G95" s="25">
        <v>243.56010727938289</v>
      </c>
      <c r="H95" s="25">
        <v>395.46956111444445</v>
      </c>
      <c r="I95" s="25">
        <v>334.25962062272697</v>
      </c>
      <c r="J95" s="6">
        <v>403.81926504758104</v>
      </c>
      <c r="K95" s="6">
        <v>139.41410278697052</v>
      </c>
      <c r="L95" s="6">
        <v>139.16284231007191</v>
      </c>
      <c r="M95" s="6">
        <v>18.39884033281319</v>
      </c>
      <c r="N95" s="6">
        <v>102.62552275009352</v>
      </c>
    </row>
    <row r="96" spans="1:14" x14ac:dyDescent="0.25">
      <c r="A96" s="24" t="s">
        <v>8</v>
      </c>
      <c r="B96" s="24">
        <v>1.1788726499999997</v>
      </c>
      <c r="C96" s="24">
        <v>0.66813319999999998</v>
      </c>
      <c r="D96" s="24">
        <f>SUMPRODUCT([1]Feuil1!$AJ$151:$AJ$152,[1]Feuil1!$Y$151:$Y$152)/SUM([1]Feuil1!$Y$151:$Y$152)</f>
        <v>17278.359555221199</v>
      </c>
      <c r="E96" s="25">
        <v>491.64139043380544</v>
      </c>
      <c r="F96" s="25">
        <v>442.20780861974447</v>
      </c>
      <c r="G96" s="25">
        <v>229.20248664159729</v>
      </c>
      <c r="H96" s="25">
        <v>399.77914331697696</v>
      </c>
      <c r="I96" s="25">
        <v>345.33884050832035</v>
      </c>
      <c r="J96" s="6">
        <v>457.99058421965634</v>
      </c>
      <c r="K96" s="6">
        <v>135.05293282633394</v>
      </c>
      <c r="L96" s="6">
        <v>161.47297737694731</v>
      </c>
      <c r="M96" s="6">
        <v>13.911305706014712</v>
      </c>
      <c r="N96" s="6">
        <v>113.72637819554598</v>
      </c>
    </row>
    <row r="97" spans="1:14" x14ac:dyDescent="0.25">
      <c r="A97" s="24" t="s">
        <v>8</v>
      </c>
      <c r="B97" s="24">
        <v>1.3245563999999996</v>
      </c>
      <c r="C97" s="24">
        <v>0.28441927027027025</v>
      </c>
      <c r="D97" s="24">
        <f>SUMPRODUCT([1]Feuil1!$AJ$153:$AJ$154,[1]Feuil1!$Y$153:$Y$154)/SUM([1]Feuil1!$Y$153:$Y$154)</f>
        <v>26925.489266241471</v>
      </c>
      <c r="E97" s="25">
        <v>607.10646674045665</v>
      </c>
      <c r="F97" s="25">
        <v>573.01543190300913</v>
      </c>
      <c r="G97" s="25">
        <v>283.8500003088883</v>
      </c>
      <c r="H97" s="25">
        <v>484.51604930171214</v>
      </c>
      <c r="I97" s="25">
        <v>441.23808801266728</v>
      </c>
      <c r="J97" s="6">
        <v>469.98393839417901</v>
      </c>
      <c r="K97" s="6">
        <v>149.50890505686874</v>
      </c>
      <c r="L97" s="6">
        <v>170.42331435172588</v>
      </c>
      <c r="M97" s="6">
        <v>16.085132846793847</v>
      </c>
      <c r="N97" s="6">
        <v>113.08938872267743</v>
      </c>
    </row>
    <row r="98" spans="1:14" x14ac:dyDescent="0.25">
      <c r="A98" s="24" t="s">
        <v>8</v>
      </c>
      <c r="B98" s="24">
        <v>1.4584578499999996</v>
      </c>
      <c r="C98" s="24">
        <v>0.27926499999999999</v>
      </c>
      <c r="D98" s="24">
        <f>+[1]Feuil1!$AJ155</f>
        <v>9521.9282539509477</v>
      </c>
      <c r="E98" s="25">
        <v>956.89400000000001</v>
      </c>
      <c r="F98" s="25">
        <v>830.07</v>
      </c>
      <c r="G98" s="25">
        <v>601.52</v>
      </c>
      <c r="H98" s="25">
        <v>983.09100000000001</v>
      </c>
      <c r="I98" s="25">
        <v>566.05919500000073</v>
      </c>
      <c r="J98" s="6">
        <v>1311.034410243341</v>
      </c>
      <c r="K98" s="6">
        <v>398.05727301456199</v>
      </c>
      <c r="L98" s="6">
        <v>472.38969961162996</v>
      </c>
      <c r="M98" s="6">
        <v>62.980915008966427</v>
      </c>
      <c r="N98" s="6">
        <v>320.66681913228604</v>
      </c>
    </row>
    <row r="99" spans="1:14" x14ac:dyDescent="0.25">
      <c r="A99" s="24" t="s">
        <v>8</v>
      </c>
      <c r="B99" s="24">
        <v>1.5474914499999997</v>
      </c>
      <c r="C99" s="24">
        <v>0.663933</v>
      </c>
      <c r="D99" s="24">
        <f>+[1]Feuil1!$AJ156</f>
        <v>16847.572152535664</v>
      </c>
      <c r="E99" s="25">
        <v>605.76499999999999</v>
      </c>
      <c r="F99" s="25">
        <v>475.86</v>
      </c>
      <c r="G99" s="25">
        <v>396.8</v>
      </c>
      <c r="H99" s="25">
        <v>616.20000000000005</v>
      </c>
      <c r="I99" s="25">
        <v>467.91600000000062</v>
      </c>
      <c r="J99" s="6">
        <v>816.09346716421351</v>
      </c>
      <c r="K99" s="6">
        <v>244.2588976121684</v>
      </c>
      <c r="L99" s="6">
        <v>290.94105679342584</v>
      </c>
      <c r="M99" s="6">
        <v>45.997812396700134</v>
      </c>
      <c r="N99" s="6">
        <v>198.7774887130447</v>
      </c>
    </row>
    <row r="100" spans="1:14" x14ac:dyDescent="0.25">
      <c r="A100" s="24" t="s">
        <v>8</v>
      </c>
      <c r="B100" s="24">
        <v>1.6267189499999997</v>
      </c>
      <c r="C100" s="24">
        <v>0.42090899999999998</v>
      </c>
      <c r="D100" s="24">
        <f>+[1]Feuil1!$AJ157</f>
        <v>28639.045785869803</v>
      </c>
      <c r="E100" s="25">
        <v>818.83399999999995</v>
      </c>
      <c r="F100" s="25">
        <v>699.83</v>
      </c>
      <c r="G100" s="25">
        <v>606.29999999999995</v>
      </c>
      <c r="H100" s="25">
        <v>870.89499999999998</v>
      </c>
      <c r="I100" s="25">
        <v>472.02511099999992</v>
      </c>
      <c r="J100" s="6">
        <v>1285.9455727717618</v>
      </c>
      <c r="K100" s="6">
        <v>452.93501797555581</v>
      </c>
      <c r="L100" s="6">
        <v>462.12648669600316</v>
      </c>
      <c r="M100" s="6">
        <v>60.861949228760011</v>
      </c>
      <c r="N100" s="6">
        <v>316.9735474967988</v>
      </c>
    </row>
    <row r="101" spans="1:14" x14ac:dyDescent="0.25">
      <c r="A101" s="24" t="s">
        <v>8</v>
      </c>
      <c r="B101" s="24">
        <v>1.7245054499999997</v>
      </c>
      <c r="C101" s="24">
        <v>0.690083</v>
      </c>
      <c r="D101" s="24">
        <f>+[1]Feuil1!$AJ158</f>
        <v>14807.769988699873</v>
      </c>
      <c r="E101" s="25">
        <v>801.54</v>
      </c>
      <c r="F101" s="25">
        <v>668.4</v>
      </c>
      <c r="G101" s="25">
        <v>475.21</v>
      </c>
      <c r="H101" s="25">
        <v>709.40899999999999</v>
      </c>
      <c r="I101" s="25">
        <v>390.21658499999967</v>
      </c>
      <c r="J101" s="6">
        <v>1199.8227597000368</v>
      </c>
      <c r="K101" s="6">
        <v>352.22991070107656</v>
      </c>
      <c r="L101" s="6">
        <v>444.26101412797846</v>
      </c>
      <c r="M101" s="6">
        <v>37.795571158857669</v>
      </c>
      <c r="N101" s="6">
        <v>284.4253614644656</v>
      </c>
    </row>
    <row r="102" spans="1:14" x14ac:dyDescent="0.25">
      <c r="A102" s="24" t="s">
        <v>8</v>
      </c>
      <c r="B102" s="24">
        <v>1.8679430999999997</v>
      </c>
      <c r="C102" s="24">
        <v>0.98499999999999999</v>
      </c>
      <c r="D102" s="24">
        <f>+[1]Feuil1!$AJ159</f>
        <v>5005.6592533410831</v>
      </c>
      <c r="E102" s="25">
        <v>554.21199999999999</v>
      </c>
      <c r="F102" s="25">
        <v>400.7</v>
      </c>
      <c r="G102" s="25">
        <v>322.01</v>
      </c>
      <c r="H102" s="25">
        <v>490.76100000000002</v>
      </c>
      <c r="I102" s="25">
        <v>304.76600000000053</v>
      </c>
      <c r="J102" s="6">
        <v>643.13889375326698</v>
      </c>
      <c r="K102" s="6">
        <v>221.66064793146177</v>
      </c>
      <c r="L102" s="6">
        <v>236.47528121523644</v>
      </c>
      <c r="M102" s="6">
        <v>22.848960527840877</v>
      </c>
      <c r="N102" s="6">
        <v>157.55580397042422</v>
      </c>
    </row>
    <row r="103" spans="1:14" x14ac:dyDescent="0.25">
      <c r="A103" s="24" t="s">
        <v>8</v>
      </c>
      <c r="B103" s="24">
        <v>1.9481250499999998</v>
      </c>
      <c r="C103" s="24">
        <v>3.444</v>
      </c>
      <c r="D103" s="24">
        <f>+[1]Feuil1!$AJ160</f>
        <v>3242.6250546413476</v>
      </c>
      <c r="E103" s="25">
        <v>327.60199999999998</v>
      </c>
      <c r="F103" s="25">
        <v>247.92</v>
      </c>
      <c r="G103" s="25">
        <v>202.48</v>
      </c>
      <c r="H103" s="25">
        <v>353.66</v>
      </c>
      <c r="I103" s="25">
        <v>239.05819700000006</v>
      </c>
      <c r="J103" s="6">
        <v>533.07120189128989</v>
      </c>
      <c r="K103" s="6">
        <v>136.23205919914682</v>
      </c>
      <c r="L103" s="6">
        <v>192.79936603160291</v>
      </c>
      <c r="M103" s="6" t="s">
        <v>33</v>
      </c>
      <c r="N103" s="6">
        <v>128.46044946229563</v>
      </c>
    </row>
    <row r="104" spans="1:14" x14ac:dyDescent="0.25">
      <c r="A104" s="24" t="s">
        <v>8</v>
      </c>
      <c r="B104" s="24">
        <v>2.0915336499999997</v>
      </c>
      <c r="C104" s="24">
        <v>4.4885000000000002</v>
      </c>
      <c r="D104" s="24">
        <f>+[1]Feuil1!$AJ161</f>
        <v>4323.3111542822435</v>
      </c>
      <c r="E104" s="25">
        <v>242.42599999999999</v>
      </c>
      <c r="F104" s="25">
        <v>195.57</v>
      </c>
      <c r="G104" s="25">
        <v>149.37</v>
      </c>
      <c r="H104" s="25">
        <v>259.25900000000001</v>
      </c>
      <c r="I104" s="25">
        <v>201.8648290000001</v>
      </c>
      <c r="J104" s="6">
        <v>474.70401702518097</v>
      </c>
      <c r="K104" s="6">
        <v>142.2163312932187</v>
      </c>
      <c r="L104" s="6">
        <v>170.22597326994668</v>
      </c>
      <c r="M104" s="6">
        <v>28.978329808444073</v>
      </c>
      <c r="N104" s="6">
        <v>119.07254130076183</v>
      </c>
    </row>
    <row r="105" spans="1:14" x14ac:dyDescent="0.25">
      <c r="A105" s="24" t="s">
        <v>8</v>
      </c>
      <c r="B105" s="24">
        <v>2.2140090499999996</v>
      </c>
      <c r="C105" s="24">
        <v>2.44712</v>
      </c>
      <c r="D105" s="24">
        <f>+[1]Feuil1!$AJ162</f>
        <v>8646.6343445296025</v>
      </c>
      <c r="E105" s="25">
        <v>254.13200000000001</v>
      </c>
      <c r="F105" s="25">
        <v>182.18</v>
      </c>
      <c r="G105" s="25">
        <v>131.97999999999999</v>
      </c>
      <c r="H105" s="25">
        <v>208.512</v>
      </c>
      <c r="I105" s="25">
        <v>175.00318999999979</v>
      </c>
      <c r="J105" s="6">
        <v>372.63657232158738</v>
      </c>
      <c r="K105" s="6">
        <v>121.40752881261544</v>
      </c>
      <c r="L105" s="6">
        <v>126.26151214583419</v>
      </c>
      <c r="M105" s="6" t="s">
        <v>33</v>
      </c>
      <c r="N105" s="6">
        <v>82.476016127416074</v>
      </c>
    </row>
    <row r="106" spans="1:14" x14ac:dyDescent="0.25">
      <c r="A106" s="24" t="s">
        <v>8</v>
      </c>
      <c r="B106" s="24">
        <v>2.6095727999999996</v>
      </c>
      <c r="C106" s="24">
        <v>1.4869300000000001</v>
      </c>
      <c r="D106" s="24">
        <f>+[1]Feuil1!$AJ163</f>
        <v>9667.2154614774481</v>
      </c>
      <c r="E106" s="25">
        <v>334.58199999999999</v>
      </c>
      <c r="F106" s="25">
        <v>225.1</v>
      </c>
      <c r="G106" s="25">
        <v>152.13</v>
      </c>
      <c r="H106" s="25">
        <v>210.49299999999999</v>
      </c>
      <c r="I106" s="25">
        <v>187.09346199999982</v>
      </c>
      <c r="J106" s="6">
        <v>336.17742962716807</v>
      </c>
      <c r="K106" s="6">
        <v>108.94418752571426</v>
      </c>
      <c r="L106" s="6">
        <v>122.67106911437354</v>
      </c>
      <c r="M106" s="6">
        <v>17.76299133492893</v>
      </c>
      <c r="N106" s="6">
        <v>81.610276065666767</v>
      </c>
    </row>
    <row r="107" spans="1:14" x14ac:dyDescent="0.25">
      <c r="A107" s="24" t="s">
        <v>8</v>
      </c>
      <c r="B107" s="24">
        <v>2.9766504499999997</v>
      </c>
      <c r="C107" s="24">
        <v>0.88202400000000003</v>
      </c>
      <c r="D107" s="24">
        <f>+[1]Feuil1!$AJ164</f>
        <v>12269.883497401703</v>
      </c>
      <c r="E107" s="25">
        <v>506.61700000000002</v>
      </c>
      <c r="F107" s="25">
        <v>289.66000000000003</v>
      </c>
      <c r="G107" s="25">
        <v>199.55</v>
      </c>
      <c r="H107" s="25">
        <v>286.88099999999997</v>
      </c>
      <c r="I107" s="25">
        <v>228.52941499999997</v>
      </c>
      <c r="J107" s="6">
        <v>450.13665704071315</v>
      </c>
      <c r="K107" s="6">
        <v>169.14020904184957</v>
      </c>
      <c r="L107" s="6">
        <v>163.53806779965436</v>
      </c>
      <c r="M107" s="6">
        <v>16.772522332623446</v>
      </c>
      <c r="N107" s="6">
        <v>113.07233933323346</v>
      </c>
    </row>
    <row r="108" spans="1:14" x14ac:dyDescent="0.25">
      <c r="A108" s="24" t="s">
        <v>8</v>
      </c>
      <c r="B108" s="24">
        <v>3.3910098499999997</v>
      </c>
      <c r="C108" s="24">
        <v>1.55664</v>
      </c>
      <c r="D108" s="24">
        <f>+[1]Feuil1!$AJ165</f>
        <v>7375.2399487015391</v>
      </c>
      <c r="E108" s="25">
        <v>265.01400000000001</v>
      </c>
      <c r="F108" s="25">
        <v>224.19</v>
      </c>
      <c r="G108" s="25">
        <v>178.81</v>
      </c>
      <c r="H108" s="25">
        <v>302.18700000000001</v>
      </c>
      <c r="I108" s="25">
        <v>190.56084899999996</v>
      </c>
      <c r="J108" s="6">
        <v>386.49937925435012</v>
      </c>
      <c r="K108" s="6">
        <v>191.89199904696702</v>
      </c>
      <c r="L108" s="6">
        <v>124.19043979203704</v>
      </c>
      <c r="M108" s="6">
        <v>36.108483964948363</v>
      </c>
      <c r="N108" s="6">
        <v>104.39189094067444</v>
      </c>
    </row>
    <row r="109" spans="1:14" x14ac:dyDescent="0.25">
      <c r="A109" s="24" t="s">
        <v>8</v>
      </c>
      <c r="B109" s="24">
        <v>3.8125537499999997</v>
      </c>
      <c r="C109" s="24">
        <v>2.5749399999999998</v>
      </c>
      <c r="D109" s="24">
        <f>+[1]Feuil1!$AJ166</f>
        <v>7823.6216915960576</v>
      </c>
      <c r="E109" s="25">
        <v>232.80799999999999</v>
      </c>
      <c r="F109" s="25">
        <v>196.53</v>
      </c>
      <c r="G109" s="25">
        <v>153.29</v>
      </c>
      <c r="H109" s="25">
        <v>217.65299999999999</v>
      </c>
      <c r="I109" s="25">
        <v>175.62823299999991</v>
      </c>
      <c r="J109" s="6">
        <v>368.25974415258401</v>
      </c>
      <c r="K109" s="6">
        <v>236.57428252095588</v>
      </c>
      <c r="L109" s="6">
        <v>111.93531802099065</v>
      </c>
      <c r="M109" s="6">
        <v>55.134217704651952</v>
      </c>
      <c r="N109" s="6">
        <v>115.20113049373083</v>
      </c>
    </row>
    <row r="110" spans="1:14" x14ac:dyDescent="0.25">
      <c r="A110" s="24" t="s">
        <v>8</v>
      </c>
      <c r="B110" s="24">
        <v>4.2610019000000001</v>
      </c>
      <c r="C110" s="24">
        <v>2.2024599999999999</v>
      </c>
      <c r="D110" s="24">
        <f>+[1]Feuil1!$AJ167</f>
        <v>7010.8439515248247</v>
      </c>
      <c r="E110" s="25">
        <v>170.959</v>
      </c>
      <c r="F110" s="25">
        <v>157.13</v>
      </c>
      <c r="G110" s="25">
        <v>123.55</v>
      </c>
      <c r="H110" s="25">
        <v>145.70699999999999</v>
      </c>
      <c r="I110" s="25">
        <v>155.67077699999982</v>
      </c>
      <c r="J110" s="6">
        <v>245.88383653864329</v>
      </c>
      <c r="K110" s="6">
        <v>140.93126062652513</v>
      </c>
      <c r="L110" s="6">
        <v>77.608460206010633</v>
      </c>
      <c r="M110" s="6">
        <v>28.356939279912311</v>
      </c>
      <c r="N110" s="6">
        <v>73.354301539157007</v>
      </c>
    </row>
    <row r="111" spans="1:14" x14ac:dyDescent="0.25">
      <c r="A111" s="24" t="s">
        <v>8</v>
      </c>
      <c r="B111" s="24">
        <v>4.6309430000000003</v>
      </c>
      <c r="C111" s="24">
        <v>0.652694</v>
      </c>
      <c r="D111" s="24">
        <f>+[1]Feuil1!$AJ168</f>
        <v>10755.766255763414</v>
      </c>
      <c r="E111" s="25">
        <v>244.267</v>
      </c>
      <c r="F111" s="25">
        <v>222.79</v>
      </c>
      <c r="G111" s="25">
        <v>148.72</v>
      </c>
      <c r="H111" s="25">
        <v>169.19</v>
      </c>
      <c r="I111" s="25">
        <v>184.3884589999999</v>
      </c>
      <c r="J111" s="6">
        <v>247.5494457135226</v>
      </c>
      <c r="K111" s="6">
        <v>115.64654589500211</v>
      </c>
      <c r="L111" s="6">
        <v>86.956990548305214</v>
      </c>
      <c r="M111" s="6">
        <v>18.024633287193286</v>
      </c>
      <c r="N111" s="6">
        <v>70.06383991231769</v>
      </c>
    </row>
    <row r="112" spans="1:14" x14ac:dyDescent="0.25">
      <c r="A112" s="24" t="s">
        <v>8</v>
      </c>
      <c r="B112" s="24">
        <v>5.11464345</v>
      </c>
      <c r="C112" s="24">
        <v>0.62056999999999995</v>
      </c>
      <c r="D112" s="24">
        <f>+[1]Feuil1!$AJ169</f>
        <v>11658.041666076604</v>
      </c>
      <c r="E112" s="25">
        <v>328.505</v>
      </c>
      <c r="F112" s="25">
        <v>337.66</v>
      </c>
      <c r="G112" s="25">
        <v>232.3</v>
      </c>
      <c r="H112" s="25">
        <v>413.577</v>
      </c>
      <c r="I112" s="25">
        <v>223.24924600000008</v>
      </c>
      <c r="J112" s="6">
        <v>383.36377620662029</v>
      </c>
      <c r="K112" s="6">
        <v>143.02769042189456</v>
      </c>
      <c r="L112" s="6">
        <v>148.07697067990486</v>
      </c>
      <c r="M112" s="6">
        <v>14.656714404786504</v>
      </c>
      <c r="N112" s="6">
        <v>98.799685526356711</v>
      </c>
    </row>
    <row r="113" spans="1:14" x14ac:dyDescent="0.25">
      <c r="A113" s="24" t="s">
        <v>8</v>
      </c>
      <c r="B113" s="24">
        <v>5.4937349500000003</v>
      </c>
      <c r="C113" s="24">
        <v>1.43371</v>
      </c>
      <c r="D113" s="24">
        <f>+[1]Feuil1!$AJ170</f>
        <v>8633.7994916794414</v>
      </c>
      <c r="E113" s="25">
        <v>321.149</v>
      </c>
      <c r="F113" s="25">
        <v>404.6</v>
      </c>
      <c r="G113" s="25">
        <v>337.78</v>
      </c>
      <c r="H113" s="25">
        <v>588.68799999999999</v>
      </c>
      <c r="I113" s="25">
        <v>346.3413529999998</v>
      </c>
      <c r="J113" s="6">
        <v>440.84609384941155</v>
      </c>
      <c r="K113" s="6">
        <v>132.51748861720154</v>
      </c>
      <c r="L113" s="6">
        <v>163.8783789334552</v>
      </c>
      <c r="M113" s="6">
        <v>26.054793231487249</v>
      </c>
      <c r="N113" s="6">
        <v>115.8709096682104</v>
      </c>
    </row>
    <row r="114" spans="1:14" x14ac:dyDescent="0.25">
      <c r="A114" s="24" t="s">
        <v>8</v>
      </c>
      <c r="B114" s="24">
        <v>6.3211699499999998</v>
      </c>
      <c r="C114" s="24">
        <v>0.92984800000000001</v>
      </c>
      <c r="D114" s="24">
        <f>+[1]Feuil1!$AJ171</f>
        <v>7861.6447213376323</v>
      </c>
      <c r="E114" s="25">
        <v>229.447</v>
      </c>
      <c r="F114" s="25">
        <v>394.7</v>
      </c>
      <c r="G114" s="25">
        <v>186.77</v>
      </c>
      <c r="H114" s="25">
        <v>381.68900000000002</v>
      </c>
      <c r="I114" s="25">
        <v>223.51699999999983</v>
      </c>
      <c r="J114" s="6">
        <v>210.82309361436</v>
      </c>
      <c r="K114" s="6">
        <v>74.021178351594031</v>
      </c>
      <c r="L114" s="6">
        <v>77.731088407152868</v>
      </c>
      <c r="M114" s="6">
        <v>7.0215904010717525</v>
      </c>
      <c r="N114" s="6">
        <v>51.865806442525184</v>
      </c>
    </row>
    <row r="115" spans="1:14" x14ac:dyDescent="0.25">
      <c r="A115" s="24" t="s">
        <v>8</v>
      </c>
      <c r="B115" s="24">
        <v>6.9396949499999998</v>
      </c>
      <c r="C115" s="24">
        <v>0.52148399999999995</v>
      </c>
      <c r="D115" s="24">
        <f>+[1]Feuil1!$AJ172</f>
        <v>10504.021664443637</v>
      </c>
      <c r="E115" s="25">
        <v>208.44399999999999</v>
      </c>
      <c r="F115" s="25">
        <v>300.37</v>
      </c>
      <c r="G115" s="25">
        <v>130.66</v>
      </c>
      <c r="H115" s="25">
        <v>322.85300000000001</v>
      </c>
      <c r="I115" s="25">
        <v>184.95803799999999</v>
      </c>
      <c r="J115" s="6">
        <v>196.01974852843188</v>
      </c>
      <c r="K115" s="6">
        <v>76.649279001685841</v>
      </c>
      <c r="L115" s="6">
        <v>73.190919246879616</v>
      </c>
      <c r="M115" s="6">
        <v>7.0593221790160641</v>
      </c>
      <c r="N115" s="6">
        <v>49.043476403497266</v>
      </c>
    </row>
    <row r="116" spans="1:14" x14ac:dyDescent="0.25">
      <c r="D116" s="24"/>
    </row>
  </sheetData>
  <mergeCells count="2">
    <mergeCell ref="E1:I1"/>
    <mergeCell ref="J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="55" zoomScaleNormal="55" workbookViewId="0">
      <selection activeCell="A8" sqref="A8:A10"/>
    </sheetView>
  </sheetViews>
  <sheetFormatPr baseColWidth="10" defaultRowHeight="15" x14ac:dyDescent="0.25"/>
  <cols>
    <col min="1" max="1" width="15.42578125" style="44" bestFit="1" customWidth="1"/>
    <col min="2" max="16384" width="11.42578125" style="44"/>
  </cols>
  <sheetData>
    <row r="1" spans="1:26" x14ac:dyDescent="0.25">
      <c r="A1" s="43" t="s">
        <v>55</v>
      </c>
      <c r="B1" s="43" t="s">
        <v>69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x14ac:dyDescent="0.25">
      <c r="A2" s="43"/>
      <c r="B2" s="45" t="s">
        <v>9</v>
      </c>
      <c r="C2" s="45" t="s">
        <v>10</v>
      </c>
      <c r="D2" s="45" t="s">
        <v>11</v>
      </c>
      <c r="E2" s="45" t="s">
        <v>12</v>
      </c>
      <c r="F2" s="45" t="s">
        <v>13</v>
      </c>
      <c r="G2" s="45" t="s">
        <v>14</v>
      </c>
      <c r="H2" s="45" t="s">
        <v>15</v>
      </c>
      <c r="I2" s="45" t="s">
        <v>16</v>
      </c>
      <c r="J2" s="45" t="s">
        <v>17</v>
      </c>
      <c r="K2" s="45" t="s">
        <v>18</v>
      </c>
      <c r="L2" s="45" t="s">
        <v>19</v>
      </c>
      <c r="M2" s="45" t="s">
        <v>20</v>
      </c>
      <c r="N2" s="45" t="s">
        <v>21</v>
      </c>
      <c r="O2" s="45" t="s">
        <v>22</v>
      </c>
      <c r="P2" s="45" t="s">
        <v>23</v>
      </c>
      <c r="Q2" s="45" t="s">
        <v>24</v>
      </c>
      <c r="R2" s="45" t="s">
        <v>25</v>
      </c>
      <c r="S2" s="45" t="s">
        <v>27</v>
      </c>
      <c r="T2" s="45" t="s">
        <v>28</v>
      </c>
      <c r="U2" s="45" t="s">
        <v>29</v>
      </c>
      <c r="V2" s="45" t="s">
        <v>46</v>
      </c>
      <c r="W2" s="45" t="s">
        <v>26</v>
      </c>
      <c r="X2" s="45" t="s">
        <v>66</v>
      </c>
      <c r="Y2" s="45" t="s">
        <v>67</v>
      </c>
      <c r="Z2" s="45" t="s">
        <v>68</v>
      </c>
    </row>
    <row r="3" spans="1:26" x14ac:dyDescent="0.25">
      <c r="A3" s="43"/>
      <c r="B3" s="43" t="s">
        <v>70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x14ac:dyDescent="0.25">
      <c r="A4" s="45" t="s">
        <v>2</v>
      </c>
      <c r="B4" s="46">
        <v>0.23133148762518729</v>
      </c>
      <c r="C4" s="46">
        <v>8.5616081473769673E-2</v>
      </c>
      <c r="D4" s="46">
        <v>0.15136058801442348</v>
      </c>
      <c r="E4" s="46">
        <v>0.63065410972815117</v>
      </c>
      <c r="F4" s="46">
        <v>2.2407186582228532E-2</v>
      </c>
      <c r="G4" s="46">
        <v>0.23117155838996459</v>
      </c>
      <c r="H4" s="46">
        <v>0.27878671506511093</v>
      </c>
      <c r="I4" s="46">
        <v>0.20084601280936354</v>
      </c>
      <c r="J4" s="46">
        <v>0.95744170929328309</v>
      </c>
      <c r="K4" s="46">
        <v>2.784638634701999E-2</v>
      </c>
      <c r="L4" s="46"/>
      <c r="M4" s="46">
        <v>7.532913023965894E-3</v>
      </c>
      <c r="N4" s="46">
        <v>1.354231554870273E-2</v>
      </c>
      <c r="O4" s="46">
        <v>1.3958459620251409</v>
      </c>
      <c r="P4" s="46">
        <v>5.2194341177291791E-3</v>
      </c>
      <c r="Q4" s="46">
        <v>1.7210026009809733E-2</v>
      </c>
      <c r="R4" s="46">
        <v>5.0840109622421512E-2</v>
      </c>
      <c r="S4" s="46"/>
      <c r="T4" s="46">
        <v>2.2894977224525555E-2</v>
      </c>
      <c r="U4" s="46">
        <v>4.4435722894180839E-3</v>
      </c>
      <c r="V4" s="46"/>
      <c r="W4" s="46"/>
      <c r="X4" s="46"/>
      <c r="Y4" s="46"/>
      <c r="Z4" s="46"/>
    </row>
    <row r="5" spans="1:26" x14ac:dyDescent="0.25">
      <c r="A5" s="45" t="s">
        <v>3</v>
      </c>
      <c r="B5" s="46">
        <v>0.10030286625721654</v>
      </c>
      <c r="C5" s="46">
        <v>4.3114699075294798E-2</v>
      </c>
      <c r="D5" s="46">
        <v>0.13482553075450879</v>
      </c>
      <c r="E5" s="46">
        <v>0.57950037701883539</v>
      </c>
      <c r="F5" s="46">
        <v>1.3427730254973414E-2</v>
      </c>
      <c r="G5" s="46">
        <v>0.35510902849976983</v>
      </c>
      <c r="H5" s="46">
        <v>3.2415117004483046E-2</v>
      </c>
      <c r="I5" s="46">
        <v>0.16429157549969539</v>
      </c>
      <c r="J5" s="46">
        <v>0.70649458369099849</v>
      </c>
      <c r="K5" s="46">
        <v>1.7652021610862347E-2</v>
      </c>
      <c r="L5" s="46"/>
      <c r="M5" s="46">
        <v>1.5169706071834824E-3</v>
      </c>
      <c r="N5" s="46">
        <v>7.9985722924220005E-3</v>
      </c>
      <c r="O5" s="46">
        <v>0.29548748675683112</v>
      </c>
      <c r="P5" s="46">
        <v>6.4356328789602775E-4</v>
      </c>
      <c r="Q5" s="46"/>
      <c r="R5" s="46">
        <v>1.8709304155262955E-2</v>
      </c>
      <c r="S5" s="46"/>
      <c r="T5" s="46">
        <v>9.1707768525183288E-3</v>
      </c>
      <c r="U5" s="46"/>
      <c r="V5" s="46">
        <v>1.2825296951642173E-2</v>
      </c>
      <c r="W5" s="46">
        <v>1.3170062998729328E-2</v>
      </c>
      <c r="X5" s="46">
        <v>8.4812447583440202E-3</v>
      </c>
      <c r="Y5" s="46"/>
      <c r="Z5" s="46"/>
    </row>
    <row r="6" spans="1:26" x14ac:dyDescent="0.25">
      <c r="A6" s="45" t="s">
        <v>8</v>
      </c>
      <c r="B6" s="46">
        <v>0.32048026461990464</v>
      </c>
      <c r="C6" s="46">
        <v>0.12574606132069213</v>
      </c>
      <c r="D6" s="46">
        <v>0.35257193224559413</v>
      </c>
      <c r="E6" s="46">
        <v>1.1354295150829621</v>
      </c>
      <c r="F6" s="46">
        <v>1.8982326554367792E-2</v>
      </c>
      <c r="G6" s="46">
        <v>0.20533268917162162</v>
      </c>
      <c r="H6" s="46">
        <v>0.11073438932053133</v>
      </c>
      <c r="I6" s="46">
        <v>0.17230247248097297</v>
      </c>
      <c r="J6" s="46">
        <v>0.78323150162581978</v>
      </c>
      <c r="K6" s="46">
        <v>3.4886064874827205E-2</v>
      </c>
      <c r="L6" s="46"/>
      <c r="M6" s="46">
        <v>6.5575309915088731E-3</v>
      </c>
      <c r="N6" s="46">
        <v>1.2328158264036684E-2</v>
      </c>
      <c r="O6" s="46">
        <v>0.70594006967256862</v>
      </c>
      <c r="P6" s="46">
        <v>1.3989399448552291E-3</v>
      </c>
      <c r="Q6" s="46"/>
      <c r="R6" s="46">
        <v>1.267789325025049E-2</v>
      </c>
      <c r="S6" s="46"/>
      <c r="T6" s="46">
        <v>1.7377457127498518E-2</v>
      </c>
      <c r="U6" s="46"/>
      <c r="V6" s="46"/>
      <c r="W6" s="46"/>
      <c r="X6" s="46"/>
      <c r="Y6" s="46">
        <v>5.1148741733769215E-3</v>
      </c>
      <c r="Z6" s="46"/>
    </row>
    <row r="8" spans="1:26" x14ac:dyDescent="0.25">
      <c r="A8" s="47" t="s">
        <v>55</v>
      </c>
      <c r="B8" s="47" t="s">
        <v>72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x14ac:dyDescent="0.25">
      <c r="A9" s="47"/>
      <c r="B9" s="48" t="s">
        <v>9</v>
      </c>
      <c r="C9" s="48" t="s">
        <v>10</v>
      </c>
      <c r="D9" s="48" t="s">
        <v>11</v>
      </c>
      <c r="E9" s="48" t="s">
        <v>12</v>
      </c>
      <c r="F9" s="48" t="s">
        <v>13</v>
      </c>
      <c r="G9" s="48" t="s">
        <v>14</v>
      </c>
      <c r="H9" s="48" t="s">
        <v>15</v>
      </c>
      <c r="I9" s="48" t="s">
        <v>16</v>
      </c>
      <c r="J9" s="48" t="s">
        <v>17</v>
      </c>
      <c r="K9" s="48" t="s">
        <v>18</v>
      </c>
      <c r="L9" s="48" t="s">
        <v>19</v>
      </c>
      <c r="M9" s="48" t="s">
        <v>20</v>
      </c>
      <c r="N9" s="48" t="s">
        <v>21</v>
      </c>
      <c r="O9" s="48" t="s">
        <v>22</v>
      </c>
      <c r="P9" s="48" t="s">
        <v>23</v>
      </c>
      <c r="Q9" s="48" t="s">
        <v>24</v>
      </c>
      <c r="R9" s="48" t="s">
        <v>25</v>
      </c>
      <c r="S9" s="48" t="s">
        <v>27</v>
      </c>
      <c r="T9" s="48" t="s">
        <v>28</v>
      </c>
      <c r="U9" s="48" t="s">
        <v>29</v>
      </c>
      <c r="V9" s="48" t="s">
        <v>46</v>
      </c>
      <c r="W9" s="48" t="s">
        <v>26</v>
      </c>
      <c r="X9" s="48" t="s">
        <v>66</v>
      </c>
      <c r="Y9" s="48" t="s">
        <v>67</v>
      </c>
      <c r="Z9" s="48" t="s">
        <v>68</v>
      </c>
    </row>
    <row r="10" spans="1:26" x14ac:dyDescent="0.25">
      <c r="A10" s="47"/>
      <c r="B10" s="47" t="s">
        <v>71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x14ac:dyDescent="0.25">
      <c r="A11" s="48" t="s">
        <v>2</v>
      </c>
      <c r="B11" s="49">
        <v>279.56245848284692</v>
      </c>
      <c r="C11" s="49">
        <v>92.238486041519664</v>
      </c>
      <c r="D11" s="49">
        <v>191.24831612707808</v>
      </c>
      <c r="E11" s="49">
        <v>963.84140279697601</v>
      </c>
      <c r="F11" s="49">
        <v>88.150453018841375</v>
      </c>
      <c r="G11" s="49">
        <v>452.00608276267212</v>
      </c>
      <c r="H11" s="49">
        <v>633.8336516759382</v>
      </c>
      <c r="I11" s="49">
        <v>273.98563050708077</v>
      </c>
      <c r="J11" s="49">
        <v>1836.6366070673744</v>
      </c>
      <c r="K11" s="49">
        <v>51.602747105597366</v>
      </c>
      <c r="L11" s="49">
        <v>2.5478768705385799</v>
      </c>
      <c r="M11" s="49">
        <v>2.7167968840549492</v>
      </c>
      <c r="N11" s="49">
        <v>12.270988891446775</v>
      </c>
      <c r="O11" s="49">
        <v>640.31914005270198</v>
      </c>
      <c r="P11" s="49">
        <v>4.9601058514352241</v>
      </c>
      <c r="Q11" s="49">
        <v>13.186235221781889</v>
      </c>
      <c r="R11" s="49">
        <v>38.878621049697983</v>
      </c>
      <c r="S11" s="49"/>
      <c r="T11" s="49">
        <v>14.070160648785757</v>
      </c>
      <c r="U11" s="49">
        <v>1.5765867928194519</v>
      </c>
      <c r="V11" s="49">
        <v>9.0203652551214812</v>
      </c>
      <c r="W11" s="49"/>
      <c r="X11" s="49"/>
      <c r="Y11" s="49"/>
      <c r="Z11" s="49"/>
    </row>
    <row r="12" spans="1:26" x14ac:dyDescent="0.25">
      <c r="A12" s="48" t="s">
        <v>3</v>
      </c>
      <c r="B12" s="49">
        <v>570.42994730006978</v>
      </c>
      <c r="C12" s="49">
        <v>171.85504683756841</v>
      </c>
      <c r="D12" s="49">
        <v>305.89976526233573</v>
      </c>
      <c r="E12" s="49">
        <v>1607.3602174639614</v>
      </c>
      <c r="F12" s="49">
        <v>114.68248703889427</v>
      </c>
      <c r="G12" s="49">
        <v>585.35459167641443</v>
      </c>
      <c r="H12" s="49">
        <v>1154.1884920693979</v>
      </c>
      <c r="I12" s="49">
        <v>395.05327693519598</v>
      </c>
      <c r="J12" s="49">
        <v>3532.0619791371014</v>
      </c>
      <c r="K12" s="49">
        <v>66.288033904157061</v>
      </c>
      <c r="L12" s="49">
        <v>3.0858339099724739</v>
      </c>
      <c r="M12" s="49">
        <v>2.4781204484899289</v>
      </c>
      <c r="N12" s="49">
        <v>19.36378767824581</v>
      </c>
      <c r="O12" s="49">
        <v>575.14811086410589</v>
      </c>
      <c r="P12" s="49">
        <v>2.0643842130967616</v>
      </c>
      <c r="Q12" s="49"/>
      <c r="R12" s="49">
        <v>36.286497214613838</v>
      </c>
      <c r="S12" s="49"/>
      <c r="T12" s="49">
        <v>12.037346447884156</v>
      </c>
      <c r="U12" s="49">
        <v>3.0520720510012209</v>
      </c>
      <c r="V12" s="49">
        <v>11.364216820066101</v>
      </c>
      <c r="W12" s="49"/>
      <c r="X12" s="49"/>
      <c r="Y12" s="49"/>
      <c r="Z12" s="49"/>
    </row>
    <row r="13" spans="1:26" x14ac:dyDescent="0.25">
      <c r="A13" s="48" t="s">
        <v>8</v>
      </c>
      <c r="B13" s="49">
        <v>801.62532433519232</v>
      </c>
      <c r="C13" s="49">
        <v>438.36673260728037</v>
      </c>
      <c r="D13" s="49">
        <v>1122.1091361865908</v>
      </c>
      <c r="E13" s="49">
        <v>3386.0863098298796</v>
      </c>
      <c r="F13" s="49">
        <v>46.913210096254971</v>
      </c>
      <c r="G13" s="49">
        <v>760.38043341632169</v>
      </c>
      <c r="H13" s="49">
        <v>1329.0267722841049</v>
      </c>
      <c r="I13" s="49">
        <v>517.77964483981771</v>
      </c>
      <c r="J13" s="49">
        <v>3571.5063037554492</v>
      </c>
      <c r="K13" s="49">
        <v>107.55003899538563</v>
      </c>
      <c r="L13" s="49">
        <v>7.9093123043391138</v>
      </c>
      <c r="M13" s="49">
        <v>2.6415933111970396</v>
      </c>
      <c r="N13" s="49">
        <v>20.641206139310942</v>
      </c>
      <c r="O13" s="49">
        <v>914.65752709431615</v>
      </c>
      <c r="P13" s="49">
        <v>1.0687255449786659</v>
      </c>
      <c r="Q13" s="49"/>
      <c r="R13" s="49">
        <v>24.58414595330439</v>
      </c>
      <c r="S13" s="49"/>
      <c r="T13" s="49">
        <v>18.798685373994584</v>
      </c>
      <c r="U13" s="49"/>
      <c r="V13" s="49">
        <v>15.267899319678264</v>
      </c>
      <c r="W13" s="49"/>
      <c r="X13" s="49"/>
      <c r="Y13" s="49"/>
      <c r="Z13" s="49"/>
    </row>
  </sheetData>
  <mergeCells count="6">
    <mergeCell ref="A1:A3"/>
    <mergeCell ref="A8:A10"/>
    <mergeCell ref="B1:Z1"/>
    <mergeCell ref="B8:Z8"/>
    <mergeCell ref="B3:Z3"/>
    <mergeCell ref="B10:Z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G10" sqref="G10"/>
    </sheetView>
  </sheetViews>
  <sheetFormatPr baseColWidth="10" defaultRowHeight="15" x14ac:dyDescent="0.25"/>
  <sheetData>
    <row r="1" spans="1:14" x14ac:dyDescent="0.25">
      <c r="A1" s="50" t="s">
        <v>55</v>
      </c>
      <c r="B1" s="51" t="s">
        <v>73</v>
      </c>
      <c r="C1" s="52" t="s">
        <v>74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25">
      <c r="A2" s="50"/>
      <c r="B2" s="51"/>
      <c r="C2" s="53" t="s">
        <v>15</v>
      </c>
      <c r="D2" s="53" t="s">
        <v>17</v>
      </c>
      <c r="E2" s="53" t="s">
        <v>10</v>
      </c>
      <c r="F2" s="53" t="s">
        <v>9</v>
      </c>
      <c r="G2" s="53" t="s">
        <v>14</v>
      </c>
      <c r="H2" s="53" t="s">
        <v>16</v>
      </c>
      <c r="I2" s="53" t="s">
        <v>25</v>
      </c>
      <c r="J2" s="53" t="s">
        <v>11</v>
      </c>
      <c r="K2" s="53" t="s">
        <v>22</v>
      </c>
      <c r="L2" s="53" t="s">
        <v>21</v>
      </c>
      <c r="M2" s="53" t="s">
        <v>12</v>
      </c>
      <c r="N2" s="53" t="s">
        <v>18</v>
      </c>
    </row>
    <row r="3" spans="1:14" x14ac:dyDescent="0.25">
      <c r="A3" s="54" t="s">
        <v>2</v>
      </c>
      <c r="B3" s="56">
        <v>0.32</v>
      </c>
      <c r="C3" s="57">
        <v>2.6926439829322601E-7</v>
      </c>
      <c r="D3" s="57">
        <v>2.2718863925756101E-7</v>
      </c>
      <c r="E3" s="57">
        <v>1.2759467090063199E-7</v>
      </c>
      <c r="F3" s="57">
        <v>1.4312642291097301E-7</v>
      </c>
      <c r="G3" s="57">
        <v>2.3157175952554001E-7</v>
      </c>
      <c r="H3" s="57">
        <v>1.6156239731609E-7</v>
      </c>
      <c r="I3" s="57">
        <v>9.0569108230065798E-8</v>
      </c>
      <c r="J3" s="57">
        <v>1.49644421179917E-7</v>
      </c>
      <c r="K3" s="57">
        <v>5.4329374640343901E-8</v>
      </c>
      <c r="L3" s="57">
        <v>1.07315474673131E-7</v>
      </c>
      <c r="M3" s="57">
        <v>1.8100478864899328E-7</v>
      </c>
      <c r="N3" s="57">
        <v>2.1947228982569607E-7</v>
      </c>
    </row>
    <row r="4" spans="1:14" x14ac:dyDescent="0.25">
      <c r="A4" s="53" t="s">
        <v>3</v>
      </c>
      <c r="B4" s="55">
        <v>1.1299999999999999</v>
      </c>
      <c r="C4" s="55">
        <v>1.0916498821908601E-5</v>
      </c>
      <c r="D4" s="55">
        <v>1.53275840064861E-6</v>
      </c>
      <c r="E4" s="55">
        <v>1.2220561395597401E-6</v>
      </c>
      <c r="F4" s="55">
        <v>1.74358530478197E-6</v>
      </c>
      <c r="G4" s="55">
        <v>5.0537242463650797E-7</v>
      </c>
      <c r="H4" s="55">
        <v>7.3721574185441096E-7</v>
      </c>
      <c r="I4" s="55">
        <v>5.9462290981545098E-7</v>
      </c>
      <c r="J4" s="55">
        <v>6.95602655189787E-7</v>
      </c>
      <c r="K4" s="55">
        <v>5.9675330016223799E-7</v>
      </c>
      <c r="L4" s="55">
        <v>7.4221899310842396E-7</v>
      </c>
      <c r="M4" s="55">
        <v>8.5038100000000005E-7</v>
      </c>
      <c r="N4" s="55">
        <v>1.15132E-6</v>
      </c>
    </row>
    <row r="5" spans="1:14" x14ac:dyDescent="0.25">
      <c r="A5" s="53" t="s">
        <v>8</v>
      </c>
      <c r="B5" s="55">
        <v>0.53</v>
      </c>
      <c r="C5" s="55">
        <v>1.2585909888332001E-6</v>
      </c>
      <c r="D5" s="55">
        <v>4.7818360063354501E-7</v>
      </c>
      <c r="E5" s="55">
        <v>3.6557509453548498E-7</v>
      </c>
      <c r="F5" s="55">
        <v>2.6230317137043199E-7</v>
      </c>
      <c r="G5" s="55">
        <v>3.88334737647472E-7</v>
      </c>
      <c r="H5" s="55">
        <v>3.1512790857423802E-7</v>
      </c>
      <c r="I5" s="55">
        <v>2.03348717801755E-7</v>
      </c>
      <c r="J5" s="55">
        <v>3.3374960931131901E-7</v>
      </c>
      <c r="K5" s="55">
        <v>1.3587015867986999E-7</v>
      </c>
      <c r="L5" s="55">
        <v>1.75578071028406E-7</v>
      </c>
      <c r="M5" s="55">
        <v>3.12731E-7</v>
      </c>
      <c r="N5" s="55">
        <v>3.2328999999999998E-7</v>
      </c>
    </row>
  </sheetData>
  <mergeCells count="3">
    <mergeCell ref="A1:A2"/>
    <mergeCell ref="B1:B2"/>
    <mergeCell ref="C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Fig.2</vt:lpstr>
      <vt:lpstr>Fig.3</vt:lpstr>
      <vt:lpstr>Fig.4</vt:lpstr>
      <vt:lpstr>Fig.5</vt:lpstr>
      <vt:lpstr>Fig.6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Audoux</dc:creator>
  <cp:lastModifiedBy>Thomas Audoux</cp:lastModifiedBy>
  <dcterms:created xsi:type="dcterms:W3CDTF">2023-10-17T09:47:09Z</dcterms:created>
  <dcterms:modified xsi:type="dcterms:W3CDTF">2023-10-19T10:06:09Z</dcterms:modified>
</cp:coreProperties>
</file>